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GAPPSV3\Jmtc_main_web\statistics\excel\all\2012\"/>
    </mc:Choice>
  </mc:AlternateContent>
  <xr:revisionPtr revIDLastSave="0" documentId="13_ncr:1_{E9C10E52-4059-4858-88F4-E4BF2090FF67}" xr6:coauthVersionLast="47" xr6:coauthVersionMax="47" xr10:uidLastSave="{00000000-0000-0000-0000-000000000000}"/>
  <bookViews>
    <workbookView xWindow="-120" yWindow="-120" windowWidth="24240" windowHeight="13140" tabRatio="729" xr2:uid="{00000000-000D-0000-FFFF-FFFF00000000}"/>
  </bookViews>
  <sheets>
    <sheet name="業務月報表紙" sheetId="45" r:id="rId1"/>
    <sheet name="業務月報目次 " sheetId="46" r:id="rId2"/>
    <sheet name="業務月報利用上の留意事項 " sheetId="47" r:id="rId3"/>
    <sheet name="収集データ量（合計） " sheetId="48" r:id="rId4"/>
    <sheet name="収集データ量_首都圏" sheetId="49" r:id="rId5"/>
    <sheet name="収集データ量_近畿圏" sheetId="50" r:id="rId6"/>
    <sheet name="収集データ量_中京圏" sheetId="51" r:id="rId7"/>
    <sheet name="収集データ量_九州地域" sheetId="52" r:id="rId8"/>
    <sheet name="和4" sheetId="53" r:id="rId9"/>
    <sheet name="和42" sheetId="54" r:id="rId10"/>
    <sheet name="和3" sheetId="55" r:id="rId11"/>
    <sheet name="和32" sheetId="56" r:id="rId12"/>
    <sheet name="和33" sheetId="57" r:id="rId13"/>
    <sheet name="和3未" sheetId="58" r:id="rId14"/>
    <sheet name="乳21" sheetId="59" r:id="rId15"/>
    <sheet name="乳22" sheetId="60" r:id="rId16"/>
    <sheet name="乳23" sheetId="61" r:id="rId17"/>
    <sheet name="乳2未" sheetId="62" r:id="rId18"/>
    <sheet name="交雑31" sheetId="63" r:id="rId19"/>
    <sheet name="交雑32" sheetId="64" r:id="rId20"/>
    <sheet name="交雑33" sheetId="65" r:id="rId21"/>
    <sheet name="交雑未" sheetId="66" r:id="rId22"/>
    <sheet name="牛ｾｯﾄ" sheetId="67" r:id="rId23"/>
    <sheet name="輸入牛" sheetId="68" r:id="rId24"/>
    <sheet name="輸入牛2" sheetId="69" r:id="rId25"/>
    <sheet name="豚" sheetId="70" r:id="rId26"/>
    <sheet name="豚2" sheetId="71" r:id="rId27"/>
    <sheet name="豚ﾌﾛｰｽﾞﾝ" sheetId="72" r:id="rId28"/>
    <sheet name="輸入豚" sheetId="73" r:id="rId29"/>
    <sheet name="輸入豚2" sheetId="74" r:id="rId30"/>
    <sheet name="近和41" sheetId="75" r:id="rId31"/>
    <sheet name="近和42" sheetId="76" r:id="rId32"/>
    <sheet name="近和31" sheetId="77" r:id="rId33"/>
    <sheet name="近和32" sheetId="78" r:id="rId34"/>
    <sheet name="近和33" sheetId="79" r:id="rId35"/>
    <sheet name="近和3未" sheetId="80" r:id="rId36"/>
    <sheet name="近乳21" sheetId="81" r:id="rId37"/>
    <sheet name="近乳22" sheetId="82" r:id="rId38"/>
    <sheet name="近乳23" sheetId="83" r:id="rId39"/>
    <sheet name="近乳2未" sheetId="84" r:id="rId40"/>
    <sheet name="近交雑31" sheetId="85" r:id="rId41"/>
    <sheet name="近交雑32" sheetId="86" r:id="rId42"/>
    <sheet name="近交雑33" sheetId="87" r:id="rId43"/>
    <sheet name="近交雑3未" sheetId="88" r:id="rId44"/>
    <sheet name="近牛ｾｯﾄ" sheetId="89" r:id="rId45"/>
    <sheet name="近輸入牛1" sheetId="90" r:id="rId46"/>
    <sheet name="近輸入牛2" sheetId="91" r:id="rId47"/>
    <sheet name="近豚1" sheetId="92" r:id="rId48"/>
    <sheet name="近豚2" sheetId="93" r:id="rId49"/>
    <sheet name="近豚ﾌﾛｰｽﾞﾝ" sheetId="94" r:id="rId50"/>
    <sheet name="近輸入豚1" sheetId="95" r:id="rId51"/>
    <sheet name="近輸入豚2" sheetId="96" r:id="rId52"/>
    <sheet name="中和31" sheetId="97" r:id="rId53"/>
    <sheet name="中和32" sheetId="98" r:id="rId54"/>
    <sheet name="中和3未" sheetId="99" r:id="rId55"/>
    <sheet name="中乳21未" sheetId="100" r:id="rId56"/>
    <sheet name="中乳2未" sheetId="101" r:id="rId57"/>
    <sheet name="中交雑31" sheetId="102" r:id="rId58"/>
    <sheet name="中交雑32" sheetId="103" r:id="rId59"/>
    <sheet name="中牛ｾｯﾄ" sheetId="104" r:id="rId60"/>
    <sheet name="中輸入牛1" sheetId="105" r:id="rId61"/>
    <sheet name="中輸入牛2" sheetId="106" r:id="rId62"/>
    <sheet name="中輸入牛3" sheetId="107" r:id="rId63"/>
    <sheet name="中豚1" sheetId="108" r:id="rId64"/>
    <sheet name="中豚2" sheetId="109" r:id="rId65"/>
    <sheet name="中豚ﾌﾛｰｽﾞﾝ" sheetId="110" r:id="rId66"/>
    <sheet name="中輸入豚" sheetId="111" r:id="rId67"/>
    <sheet name="九和31" sheetId="112" r:id="rId68"/>
    <sheet name="九和32" sheetId="113" r:id="rId69"/>
    <sheet name="九和33" sheetId="114" r:id="rId70"/>
    <sheet name="九乳21" sheetId="115" r:id="rId71"/>
    <sheet name="九乳22" sheetId="116" r:id="rId72"/>
    <sheet name="九乳23" sheetId="117" r:id="rId73"/>
    <sheet name="九交雑31" sheetId="118" r:id="rId74"/>
    <sheet name="九交雑32" sheetId="119" r:id="rId75"/>
    <sheet name="九交雑33" sheetId="120" r:id="rId76"/>
    <sheet name="九牛ｾｯﾄ" sheetId="121" r:id="rId77"/>
    <sheet name="九豚1" sheetId="122" r:id="rId78"/>
    <sheet name="九豚2" sheetId="123" r:id="rId79"/>
    <sheet name="取扱量" sheetId="124" r:id="rId80"/>
    <sheet name="裏表紙" sheetId="125" r:id="rId81"/>
  </sheets>
  <externalReferences>
    <externalReference r:id="rId82"/>
  </externalReferences>
  <definedNames>
    <definedName name="_xlnm._FilterDatabase" localSheetId="44" hidden="1">近牛ｾｯﾄ!$B$5:$T$36</definedName>
    <definedName name="Base_Year">'[1]2007'!$C$5</definedName>
    <definedName name="D_Sht" localSheetId="80">#REF!</definedName>
    <definedName name="D_Sht">#REF!</definedName>
    <definedName name="ggg" localSheetId="80">#REF!</definedName>
    <definedName name="ggg">#REF!</definedName>
    <definedName name="Indication" localSheetId="80">#REF!</definedName>
    <definedName name="Indication">#REF!</definedName>
    <definedName name="M_Sht" localSheetId="80">#REF!</definedName>
    <definedName name="M_Sht">#REF!</definedName>
    <definedName name="P_D_Sht" localSheetId="80">#REF!</definedName>
    <definedName name="P_D_Sht">#REF!</definedName>
    <definedName name="P_U_Month" localSheetId="80">#REF!</definedName>
    <definedName name="P_U_Month">#REF!</definedName>
    <definedName name="_xlnm.Print_Area" localSheetId="57">中交雑31!$B$1:$X$48</definedName>
    <definedName name="_xlnm.Print_Area" localSheetId="25">豚!$A$1:$T$42</definedName>
    <definedName name="_xlnm.Print_Area" localSheetId="23">輸入牛!$A$1:$X$49</definedName>
    <definedName name="Tax">'[1]2007'!$H$2</definedName>
    <definedName name="U_Month" localSheetId="80">#REF!</definedName>
    <definedName name="U_Month">#REF!</definedName>
    <definedName name="Un_F3Sheet" localSheetId="80">#REF!</definedName>
    <definedName name="Un_F3Sheet">#REF!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29" i="49" l="1"/>
  <c r="O29" i="49" s="1"/>
  <c r="H29" i="49"/>
  <c r="J29" i="49"/>
  <c r="P29" i="49" s="1"/>
  <c r="M28" i="49"/>
  <c r="O28" i="49"/>
  <c r="H28" i="49"/>
  <c r="J28" i="49" s="1"/>
  <c r="P28" i="49" s="1"/>
  <c r="M27" i="49"/>
  <c r="O27" i="49"/>
  <c r="H27" i="49"/>
  <c r="J27" i="49" s="1"/>
  <c r="M26" i="49"/>
  <c r="O26" i="49" s="1"/>
  <c r="P26" i="49" s="1"/>
  <c r="H26" i="49"/>
  <c r="J26" i="49"/>
  <c r="M25" i="49"/>
  <c r="O25" i="49" s="1"/>
  <c r="H25" i="49"/>
  <c r="J25" i="49"/>
  <c r="P25" i="49" s="1"/>
  <c r="M24" i="49"/>
  <c r="O24" i="49"/>
  <c r="H24" i="49"/>
  <c r="J24" i="49" s="1"/>
  <c r="P24" i="49" s="1"/>
  <c r="M23" i="49"/>
  <c r="O23" i="49"/>
  <c r="H23" i="49"/>
  <c r="J23" i="49" s="1"/>
  <c r="P23" i="49" s="1"/>
  <c r="M22" i="49"/>
  <c r="O22" i="49" s="1"/>
  <c r="P22" i="49" s="1"/>
  <c r="H22" i="49"/>
  <c r="J22" i="49"/>
  <c r="M21" i="49"/>
  <c r="O21" i="49" s="1"/>
  <c r="H21" i="49"/>
  <c r="J21" i="49"/>
  <c r="M20" i="49"/>
  <c r="O20" i="49"/>
  <c r="H20" i="49"/>
  <c r="J20" i="49" s="1"/>
  <c r="P20" i="49" s="1"/>
  <c r="M19" i="49"/>
  <c r="O19" i="49"/>
  <c r="H19" i="49"/>
  <c r="J19" i="49" s="1"/>
  <c r="P19" i="49" s="1"/>
  <c r="M18" i="49"/>
  <c r="O18" i="49" s="1"/>
  <c r="H18" i="49"/>
  <c r="J18" i="49"/>
  <c r="P18" i="49"/>
  <c r="M17" i="49"/>
  <c r="O17" i="49" s="1"/>
  <c r="H17" i="49"/>
  <c r="J17" i="49"/>
  <c r="M16" i="49"/>
  <c r="O16" i="49"/>
  <c r="H16" i="49"/>
  <c r="J16" i="49" s="1"/>
  <c r="P16" i="49" s="1"/>
  <c r="M15" i="49"/>
  <c r="O15" i="49"/>
  <c r="P15" i="49" s="1"/>
  <c r="H15" i="49"/>
  <c r="J15" i="49"/>
  <c r="M14" i="49"/>
  <c r="O14" i="49" s="1"/>
  <c r="P14" i="49" s="1"/>
  <c r="H14" i="49"/>
  <c r="J14" i="49"/>
  <c r="M13" i="49"/>
  <c r="O13" i="49"/>
  <c r="H13" i="49"/>
  <c r="J13" i="49"/>
  <c r="P13" i="49" s="1"/>
  <c r="M12" i="49"/>
  <c r="O12" i="49"/>
  <c r="H12" i="49"/>
  <c r="J12" i="49" s="1"/>
  <c r="P12" i="49" s="1"/>
  <c r="M11" i="49"/>
  <c r="O11" i="49"/>
  <c r="P11" i="49" s="1"/>
  <c r="H11" i="49"/>
  <c r="J11" i="49"/>
  <c r="M29" i="50"/>
  <c r="O29" i="50" s="1"/>
  <c r="H29" i="50"/>
  <c r="J29" i="50"/>
  <c r="P29" i="50"/>
  <c r="M28" i="50"/>
  <c r="O28" i="50" s="1"/>
  <c r="H28" i="50"/>
  <c r="J28" i="50"/>
  <c r="P28" i="50" s="1"/>
  <c r="M27" i="50"/>
  <c r="O27" i="50"/>
  <c r="H27" i="50"/>
  <c r="J27" i="50" s="1"/>
  <c r="P27" i="50" s="1"/>
  <c r="M26" i="50"/>
  <c r="O26" i="50"/>
  <c r="H26" i="50"/>
  <c r="J26" i="50" s="1"/>
  <c r="M25" i="50"/>
  <c r="O25" i="50" s="1"/>
  <c r="P25" i="50" s="1"/>
  <c r="H25" i="50"/>
  <c r="J25" i="50"/>
  <c r="M24" i="50"/>
  <c r="O24" i="50" s="1"/>
  <c r="H24" i="50"/>
  <c r="J24" i="50"/>
  <c r="P24" i="50" s="1"/>
  <c r="M23" i="50"/>
  <c r="O23" i="50"/>
  <c r="H23" i="50"/>
  <c r="J23" i="50" s="1"/>
  <c r="P23" i="50" s="1"/>
  <c r="M22" i="50"/>
  <c r="O22" i="50"/>
  <c r="H22" i="50"/>
  <c r="J22" i="50" s="1"/>
  <c r="P22" i="50" s="1"/>
  <c r="M21" i="50"/>
  <c r="O21" i="50" s="1"/>
  <c r="P21" i="50" s="1"/>
  <c r="H21" i="50"/>
  <c r="J21" i="50"/>
  <c r="M20" i="50"/>
  <c r="O20" i="50" s="1"/>
  <c r="H20" i="50"/>
  <c r="J20" i="50"/>
  <c r="M19" i="50"/>
  <c r="O19" i="50"/>
  <c r="H19" i="50"/>
  <c r="J19" i="50" s="1"/>
  <c r="P19" i="50" s="1"/>
  <c r="M18" i="50"/>
  <c r="O18" i="50"/>
  <c r="H18" i="50"/>
  <c r="J18" i="50" s="1"/>
  <c r="P18" i="50" s="1"/>
  <c r="M17" i="50"/>
  <c r="O17" i="50" s="1"/>
  <c r="H17" i="50"/>
  <c r="J17" i="50"/>
  <c r="P17" i="50"/>
  <c r="M16" i="50"/>
  <c r="O16" i="50" s="1"/>
  <c r="H16" i="50"/>
  <c r="J16" i="50"/>
  <c r="M15" i="50"/>
  <c r="O15" i="50"/>
  <c r="H15" i="50"/>
  <c r="J15" i="50" s="1"/>
  <c r="P15" i="50" s="1"/>
  <c r="M14" i="50"/>
  <c r="O14" i="50"/>
  <c r="H14" i="50"/>
  <c r="J14" i="50" s="1"/>
  <c r="M13" i="50"/>
  <c r="O13" i="50" s="1"/>
  <c r="H13" i="50"/>
  <c r="J13" i="50"/>
  <c r="P13" i="50"/>
  <c r="M12" i="50"/>
  <c r="O12" i="50"/>
  <c r="H12" i="50"/>
  <c r="J12" i="50"/>
  <c r="P12" i="50" s="1"/>
  <c r="M11" i="50"/>
  <c r="O11" i="50"/>
  <c r="H11" i="50"/>
  <c r="J11" i="50" s="1"/>
  <c r="P11" i="50" s="1"/>
  <c r="M29" i="51"/>
  <c r="O29" i="51"/>
  <c r="H29" i="51"/>
  <c r="J29" i="51" s="1"/>
  <c r="P29" i="51" s="1"/>
  <c r="M28" i="51"/>
  <c r="O28" i="51" s="1"/>
  <c r="P28" i="51" s="1"/>
  <c r="H28" i="51"/>
  <c r="J28" i="51"/>
  <c r="M27" i="51"/>
  <c r="O27" i="51" s="1"/>
  <c r="H27" i="51"/>
  <c r="J27" i="51"/>
  <c r="M26" i="51"/>
  <c r="O26" i="51"/>
  <c r="H26" i="51"/>
  <c r="J26" i="51" s="1"/>
  <c r="P26" i="51" s="1"/>
  <c r="M25" i="51"/>
  <c r="O25" i="51"/>
  <c r="H25" i="51"/>
  <c r="J25" i="51" s="1"/>
  <c r="P25" i="51" s="1"/>
  <c r="M24" i="51"/>
  <c r="O24" i="51" s="1"/>
  <c r="H24" i="51"/>
  <c r="J24" i="51"/>
  <c r="P24" i="51"/>
  <c r="M23" i="51"/>
  <c r="O23" i="51"/>
  <c r="H23" i="51"/>
  <c r="J23" i="51"/>
  <c r="P23" i="51" s="1"/>
  <c r="M22" i="51"/>
  <c r="O22" i="51"/>
  <c r="H22" i="51"/>
  <c r="J22" i="51" s="1"/>
  <c r="P22" i="51" s="1"/>
  <c r="M21" i="51"/>
  <c r="O21" i="51"/>
  <c r="H21" i="51"/>
  <c r="J21" i="51" s="1"/>
  <c r="M20" i="51"/>
  <c r="O20" i="51" s="1"/>
  <c r="P20" i="51" s="1"/>
  <c r="H20" i="51"/>
  <c r="J20" i="51"/>
  <c r="M19" i="51"/>
  <c r="O19" i="51" s="1"/>
  <c r="H19" i="51"/>
  <c r="J19" i="51"/>
  <c r="P19" i="51" s="1"/>
  <c r="M18" i="51"/>
  <c r="O18" i="51"/>
  <c r="H18" i="51"/>
  <c r="J18" i="51" s="1"/>
  <c r="P18" i="51" s="1"/>
  <c r="M17" i="51"/>
  <c r="O17" i="51"/>
  <c r="H17" i="51"/>
  <c r="J17" i="51" s="1"/>
  <c r="P17" i="51" s="1"/>
  <c r="M16" i="51"/>
  <c r="O16" i="51" s="1"/>
  <c r="P16" i="51" s="1"/>
  <c r="H16" i="51"/>
  <c r="J16" i="51"/>
  <c r="M15" i="51"/>
  <c r="O15" i="51" s="1"/>
  <c r="H15" i="51"/>
  <c r="J15" i="51"/>
  <c r="M14" i="51"/>
  <c r="O14" i="51"/>
  <c r="H14" i="51"/>
  <c r="J14" i="51" s="1"/>
  <c r="P14" i="51" s="1"/>
  <c r="M13" i="51"/>
  <c r="O13" i="51"/>
  <c r="P13" i="51" s="1"/>
  <c r="H13" i="51"/>
  <c r="J13" i="51"/>
  <c r="M12" i="51"/>
  <c r="O12" i="51" s="1"/>
  <c r="H12" i="51"/>
  <c r="J12" i="51"/>
  <c r="P12" i="51" s="1"/>
  <c r="M11" i="51"/>
  <c r="O11" i="51"/>
  <c r="H11" i="51"/>
  <c r="J11" i="51" s="1"/>
  <c r="P11" i="51" s="1"/>
  <c r="M29" i="52"/>
  <c r="O29" i="52"/>
  <c r="H29" i="52"/>
  <c r="J29" i="52" s="1"/>
  <c r="P29" i="52" s="1"/>
  <c r="M28" i="52"/>
  <c r="O28" i="52" s="1"/>
  <c r="P28" i="52" s="1"/>
  <c r="H28" i="52"/>
  <c r="J28" i="52"/>
  <c r="M27" i="52"/>
  <c r="O27" i="52" s="1"/>
  <c r="H27" i="52"/>
  <c r="J27" i="52"/>
  <c r="P27" i="52" s="1"/>
  <c r="M26" i="52"/>
  <c r="O26" i="52"/>
  <c r="H26" i="52"/>
  <c r="J26" i="52" s="1"/>
  <c r="P26" i="52" s="1"/>
  <c r="M25" i="52"/>
  <c r="O25" i="52"/>
  <c r="H25" i="52"/>
  <c r="J25" i="52" s="1"/>
  <c r="P25" i="52" s="1"/>
  <c r="M24" i="52"/>
  <c r="O24" i="52" s="1"/>
  <c r="P24" i="52" s="1"/>
  <c r="H24" i="52"/>
  <c r="J24" i="52" s="1"/>
  <c r="M23" i="52"/>
  <c r="O23" i="52" s="1"/>
  <c r="H23" i="52"/>
  <c r="J23" i="52"/>
  <c r="P23" i="52"/>
  <c r="M22" i="52"/>
  <c r="O22" i="52" s="1"/>
  <c r="H22" i="52"/>
  <c r="J22" i="52"/>
  <c r="M21" i="52"/>
  <c r="O21" i="52"/>
  <c r="H21" i="52"/>
  <c r="J21" i="52" s="1"/>
  <c r="M20" i="52"/>
  <c r="O20" i="52"/>
  <c r="H20" i="52"/>
  <c r="J20" i="52" s="1"/>
  <c r="P20" i="52" s="1"/>
  <c r="M19" i="52"/>
  <c r="O19" i="52" s="1"/>
  <c r="H19" i="52"/>
  <c r="J19" i="52"/>
  <c r="P19" i="52" s="1"/>
  <c r="M18" i="52"/>
  <c r="O18" i="52"/>
  <c r="H18" i="52"/>
  <c r="J18" i="52" s="1"/>
  <c r="P18" i="52" s="1"/>
  <c r="M17" i="52"/>
  <c r="O17" i="52"/>
  <c r="H17" i="52"/>
  <c r="J17" i="52" s="1"/>
  <c r="M16" i="52"/>
  <c r="O16" i="52"/>
  <c r="P16" i="52" s="1"/>
  <c r="H16" i="52"/>
  <c r="J16" i="52"/>
  <c r="M15" i="52"/>
  <c r="O15" i="52" s="1"/>
  <c r="H15" i="52"/>
  <c r="J15" i="52"/>
  <c r="P15" i="52" s="1"/>
  <c r="M14" i="52"/>
  <c r="O14" i="52"/>
  <c r="H14" i="52"/>
  <c r="J14" i="52" s="1"/>
  <c r="P14" i="52" s="1"/>
  <c r="M13" i="52"/>
  <c r="O13" i="52"/>
  <c r="H13" i="52"/>
  <c r="J13" i="52" s="1"/>
  <c r="M12" i="52"/>
  <c r="O12" i="52"/>
  <c r="P12" i="52" s="1"/>
  <c r="H12" i="52"/>
  <c r="J12" i="52"/>
  <c r="M11" i="52"/>
  <c r="O11" i="52" s="1"/>
  <c r="H11" i="52"/>
  <c r="J11" i="52"/>
  <c r="P11" i="52" s="1"/>
  <c r="B2" i="93"/>
  <c r="B2" i="86"/>
  <c r="B2" i="87"/>
  <c r="B2" i="88" s="1"/>
  <c r="B2" i="82"/>
  <c r="B2" i="83" s="1"/>
  <c r="B2" i="84"/>
  <c r="B2" i="78"/>
  <c r="B2" i="79" s="1"/>
  <c r="B2" i="80" s="1"/>
  <c r="B2" i="76"/>
  <c r="P10" i="48"/>
  <c r="O10" i="48"/>
  <c r="N10" i="48"/>
  <c r="M10" i="48"/>
  <c r="L10" i="48"/>
  <c r="K10" i="48"/>
  <c r="J10" i="48"/>
  <c r="I10" i="48"/>
  <c r="H10" i="48"/>
  <c r="G10" i="48"/>
  <c r="F10" i="48"/>
  <c r="E10" i="48"/>
  <c r="E11" i="48"/>
  <c r="D10" i="48"/>
  <c r="D11" i="48"/>
  <c r="M30" i="49"/>
  <c r="O30" i="49"/>
  <c r="H30" i="49"/>
  <c r="J30" i="49"/>
  <c r="M30" i="50"/>
  <c r="O30" i="50"/>
  <c r="H30" i="50"/>
  <c r="J30" i="50"/>
  <c r="M30" i="51"/>
  <c r="O30" i="51"/>
  <c r="P30" i="51" s="1"/>
  <c r="H30" i="51"/>
  <c r="J30" i="51"/>
  <c r="M30" i="52"/>
  <c r="O30" i="52"/>
  <c r="P30" i="52" s="1"/>
  <c r="H30" i="52"/>
  <c r="J30" i="52"/>
  <c r="N29" i="48"/>
  <c r="L29" i="48"/>
  <c r="K29" i="48"/>
  <c r="M29" i="48"/>
  <c r="O29" i="48"/>
  <c r="I29" i="48"/>
  <c r="G29" i="48"/>
  <c r="F29" i="48"/>
  <c r="E29" i="48"/>
  <c r="D29" i="48"/>
  <c r="N28" i="48"/>
  <c r="L28" i="48"/>
  <c r="K28" i="48"/>
  <c r="I28" i="48"/>
  <c r="G28" i="48"/>
  <c r="F28" i="48"/>
  <c r="E28" i="48"/>
  <c r="H28" i="48" s="1"/>
  <c r="D28" i="48"/>
  <c r="N27" i="48"/>
  <c r="L27" i="48"/>
  <c r="K27" i="48"/>
  <c r="M27" i="48" s="1"/>
  <c r="O27" i="48" s="1"/>
  <c r="I27" i="48"/>
  <c r="G27" i="48"/>
  <c r="F27" i="48"/>
  <c r="E27" i="48"/>
  <c r="D27" i="48"/>
  <c r="H27" i="48" s="1"/>
  <c r="J27" i="48" s="1"/>
  <c r="P27" i="48" s="1"/>
  <c r="N26" i="48"/>
  <c r="L26" i="48"/>
  <c r="K26" i="48"/>
  <c r="M26" i="48"/>
  <c r="O26" i="48" s="1"/>
  <c r="I26" i="48"/>
  <c r="G26" i="48"/>
  <c r="F26" i="48"/>
  <c r="E26" i="48"/>
  <c r="D26" i="48"/>
  <c r="N25" i="48"/>
  <c r="L25" i="48"/>
  <c r="K25" i="48"/>
  <c r="M25" i="48"/>
  <c r="O25" i="48" s="1"/>
  <c r="I25" i="48"/>
  <c r="G25" i="48"/>
  <c r="F25" i="48"/>
  <c r="E25" i="48"/>
  <c r="D25" i="48"/>
  <c r="H25" i="48" s="1"/>
  <c r="J25" i="48" s="1"/>
  <c r="P25" i="48" s="1"/>
  <c r="N24" i="48"/>
  <c r="L24" i="48"/>
  <c r="K24" i="48"/>
  <c r="I24" i="48"/>
  <c r="G24" i="48"/>
  <c r="F24" i="48"/>
  <c r="E24" i="48"/>
  <c r="D24" i="48"/>
  <c r="N23" i="48"/>
  <c r="L23" i="48"/>
  <c r="K23" i="48"/>
  <c r="M23" i="48" s="1"/>
  <c r="O23" i="48" s="1"/>
  <c r="I23" i="48"/>
  <c r="G23" i="48"/>
  <c r="F23" i="48"/>
  <c r="E23" i="48"/>
  <c r="D23" i="48"/>
  <c r="H23" i="48" s="1"/>
  <c r="J23" i="48" s="1"/>
  <c r="P23" i="48" s="1"/>
  <c r="N22" i="48"/>
  <c r="L22" i="48"/>
  <c r="K22" i="48"/>
  <c r="I22" i="48"/>
  <c r="G22" i="48"/>
  <c r="F22" i="48"/>
  <c r="E22" i="48"/>
  <c r="D22" i="48"/>
  <c r="N21" i="48"/>
  <c r="L21" i="48"/>
  <c r="K21" i="48"/>
  <c r="I21" i="48"/>
  <c r="G21" i="48"/>
  <c r="F21" i="48"/>
  <c r="E21" i="48"/>
  <c r="D21" i="48"/>
  <c r="H21" i="48" s="1"/>
  <c r="J21" i="48" s="1"/>
  <c r="N20" i="48"/>
  <c r="L20" i="48"/>
  <c r="K20" i="48"/>
  <c r="M20" i="48" s="1"/>
  <c r="O20" i="48" s="1"/>
  <c r="I20" i="48"/>
  <c r="G20" i="48"/>
  <c r="F20" i="48"/>
  <c r="E20" i="48"/>
  <c r="D20" i="48"/>
  <c r="N19" i="48"/>
  <c r="L19" i="48"/>
  <c r="K19" i="48"/>
  <c r="M19" i="48" s="1"/>
  <c r="O19" i="48" s="1"/>
  <c r="I19" i="48"/>
  <c r="G19" i="48"/>
  <c r="F19" i="48"/>
  <c r="E19" i="48"/>
  <c r="D19" i="48"/>
  <c r="N18" i="48"/>
  <c r="L18" i="48"/>
  <c r="M18" i="48" s="1"/>
  <c r="O18" i="48" s="1"/>
  <c r="K18" i="48"/>
  <c r="I18" i="48"/>
  <c r="G18" i="48"/>
  <c r="F18" i="48"/>
  <c r="E18" i="48"/>
  <c r="D18" i="48"/>
  <c r="H18" i="48" s="1"/>
  <c r="J18" i="48" s="1"/>
  <c r="N17" i="48"/>
  <c r="L17" i="48"/>
  <c r="K17" i="48"/>
  <c r="M17" i="48"/>
  <c r="O17" i="48" s="1"/>
  <c r="I17" i="48"/>
  <c r="G17" i="48"/>
  <c r="F17" i="48"/>
  <c r="E17" i="48"/>
  <c r="D17" i="48"/>
  <c r="H17" i="48" s="1"/>
  <c r="J17" i="48" s="1"/>
  <c r="P17" i="48" s="1"/>
  <c r="N16" i="48"/>
  <c r="L16" i="48"/>
  <c r="K16" i="48"/>
  <c r="M16" i="48"/>
  <c r="O16" i="48" s="1"/>
  <c r="I16" i="48"/>
  <c r="G16" i="48"/>
  <c r="F16" i="48"/>
  <c r="E16" i="48"/>
  <c r="D16" i="48"/>
  <c r="N15" i="48"/>
  <c r="L15" i="48"/>
  <c r="M15" i="48" s="1"/>
  <c r="O15" i="48" s="1"/>
  <c r="K15" i="48"/>
  <c r="I15" i="48"/>
  <c r="G15" i="48"/>
  <c r="F15" i="48"/>
  <c r="E15" i="48"/>
  <c r="D15" i="48"/>
  <c r="H15" i="48" s="1"/>
  <c r="J15" i="48" s="1"/>
  <c r="P15" i="48" s="1"/>
  <c r="N14" i="48"/>
  <c r="L14" i="48"/>
  <c r="K14" i="48"/>
  <c r="M14" i="48" s="1"/>
  <c r="O14" i="48" s="1"/>
  <c r="I14" i="48"/>
  <c r="G14" i="48"/>
  <c r="F14" i="48"/>
  <c r="E14" i="48"/>
  <c r="D14" i="48"/>
  <c r="N13" i="48"/>
  <c r="L13" i="48"/>
  <c r="K13" i="48"/>
  <c r="I13" i="48"/>
  <c r="G13" i="48"/>
  <c r="H13" i="48" s="1"/>
  <c r="J13" i="48" s="1"/>
  <c r="F13" i="48"/>
  <c r="E13" i="48"/>
  <c r="D13" i="48"/>
  <c r="N12" i="48"/>
  <c r="L12" i="48"/>
  <c r="K12" i="48"/>
  <c r="M12" i="48" s="1"/>
  <c r="O12" i="48" s="1"/>
  <c r="I12" i="48"/>
  <c r="G12" i="48"/>
  <c r="F12" i="48"/>
  <c r="E12" i="48"/>
  <c r="H12" i="48" s="1"/>
  <c r="J12" i="48" s="1"/>
  <c r="P12" i="48" s="1"/>
  <c r="D12" i="48"/>
  <c r="N11" i="48"/>
  <c r="L11" i="48"/>
  <c r="K11" i="48"/>
  <c r="I11" i="48"/>
  <c r="G11" i="48"/>
  <c r="H11" i="48" s="1"/>
  <c r="J11" i="48" s="1"/>
  <c r="F11" i="48"/>
  <c r="N30" i="48"/>
  <c r="L30" i="48"/>
  <c r="K30" i="48"/>
  <c r="M30" i="48"/>
  <c r="O30" i="48" s="1"/>
  <c r="I30" i="48"/>
  <c r="G30" i="48"/>
  <c r="F30" i="48"/>
  <c r="E30" i="48"/>
  <c r="D30" i="48"/>
  <c r="P30" i="49"/>
  <c r="P30" i="50"/>
  <c r="M21" i="48"/>
  <c r="O21" i="48" s="1"/>
  <c r="H14" i="48"/>
  <c r="J14" i="48" s="1"/>
  <c r="P14" i="48" s="1"/>
  <c r="J28" i="48"/>
  <c r="P28" i="48" s="1"/>
  <c r="H29" i="48"/>
  <c r="J29" i="48"/>
  <c r="P29" i="48" s="1"/>
  <c r="H30" i="48"/>
  <c r="J30" i="48" s="1"/>
  <c r="P30" i="48" s="1"/>
  <c r="M22" i="48"/>
  <c r="O22" i="48" s="1"/>
  <c r="M24" i="48"/>
  <c r="O24" i="48" s="1"/>
  <c r="H19" i="48"/>
  <c r="J19" i="48" s="1"/>
  <c r="P19" i="48" s="1"/>
  <c r="H20" i="48"/>
  <c r="J20" i="48" s="1"/>
  <c r="P20" i="48" s="1"/>
  <c r="M28" i="48"/>
  <c r="O28" i="48" s="1"/>
  <c r="P18" i="48" l="1"/>
  <c r="P21" i="48"/>
  <c r="P11" i="48"/>
  <c r="M11" i="48"/>
  <c r="O11" i="48" s="1"/>
  <c r="H22" i="48"/>
  <c r="J22" i="48" s="1"/>
  <c r="P22" i="48" s="1"/>
  <c r="H24" i="48"/>
  <c r="J24" i="48" s="1"/>
  <c r="P24" i="48" s="1"/>
  <c r="H26" i="48"/>
  <c r="J26" i="48" s="1"/>
  <c r="P26" i="48" s="1"/>
  <c r="P13" i="52"/>
  <c r="P17" i="52"/>
  <c r="P14" i="50"/>
  <c r="P22" i="52"/>
  <c r="P16" i="50"/>
  <c r="P17" i="49"/>
  <c r="H16" i="48"/>
  <c r="J16" i="48" s="1"/>
  <c r="P16" i="48" s="1"/>
  <c r="M13" i="48"/>
  <c r="O13" i="48" s="1"/>
  <c r="P13" i="48" s="1"/>
  <c r="P21" i="52"/>
  <c r="P15" i="51"/>
  <c r="P21" i="51"/>
  <c r="P27" i="51"/>
  <c r="P20" i="50"/>
  <c r="P26" i="50"/>
  <c r="P21" i="49"/>
  <c r="P27" i="49"/>
</calcChain>
</file>

<file path=xl/sharedStrings.xml><?xml version="1.0" encoding="utf-8"?>
<sst xmlns="http://schemas.openxmlformats.org/spreadsheetml/2006/main" count="4240" uniqueCount="509">
  <si>
    <t>平成</t>
  </si>
  <si>
    <t>年</t>
  </si>
  <si>
    <t>業　　務　　月　　報</t>
    <phoneticPr fontId="9"/>
  </si>
  <si>
    <t>Ｍｏｎｔｈｌｙ　Ｒｅｐｏｒｔ</t>
    <phoneticPr fontId="9"/>
  </si>
  <si>
    <t>財　団　法　人</t>
    <phoneticPr fontId="9"/>
  </si>
  <si>
    <t>日本食肉流通センター</t>
    <phoneticPr fontId="9"/>
  </si>
  <si>
    <t>JAPAN　MEAT　TRADING　CENTER</t>
    <phoneticPr fontId="9"/>
  </si>
  <si>
    <t>　目　　次</t>
  </si>
  <si>
    <t>ページ</t>
  </si>
  <si>
    <t>Ⅰ　部分肉価格公表に使用した収集データ量（取引重量ベース）</t>
    <rPh sb="2" eb="4">
      <t>ブブン</t>
    </rPh>
    <rPh sb="4" eb="5">
      <t>ニク</t>
    </rPh>
    <rPh sb="5" eb="7">
      <t>カカク</t>
    </rPh>
    <rPh sb="7" eb="9">
      <t>コウヒョウ</t>
    </rPh>
    <rPh sb="10" eb="12">
      <t>シヨウ</t>
    </rPh>
    <rPh sb="14" eb="16">
      <t>シュウシュウ</t>
    </rPh>
    <rPh sb="19" eb="20">
      <t>リョウ</t>
    </rPh>
    <rPh sb="21" eb="23">
      <t>トリヒキ</t>
    </rPh>
    <rPh sb="23" eb="25">
      <t>ジュウリョウ</t>
    </rPh>
    <phoneticPr fontId="4"/>
  </si>
  <si>
    <t>・・・・・・・・・・</t>
  </si>
  <si>
    <t>Ⅱ－３　取引価格情報（中京圏）</t>
  </si>
  <si>
    <t>Ⅱ－１　取引価格情報（首都圏）</t>
  </si>
  <si>
    <t>１　牛部分肉</t>
  </si>
  <si>
    <t>（１）和牛チルド「３」の品目別価格</t>
  </si>
  <si>
    <t>（２）乳牛チルド「２」の品目別価格</t>
    <phoneticPr fontId="6"/>
  </si>
  <si>
    <t>（１）和牛チルド「４」の品目別価格</t>
  </si>
  <si>
    <t>（３）交雑牛チルド「３」の品目別価格</t>
    <rPh sb="3" eb="5">
      <t>コウザツ</t>
    </rPh>
    <rPh sb="5" eb="6">
      <t>ギュウ</t>
    </rPh>
    <phoneticPr fontId="19"/>
  </si>
  <si>
    <t>（２）和牛チルド「３」の品目別価格</t>
  </si>
  <si>
    <t>（４）等級・畜種別チルド「フルセット」価格の対比</t>
    <phoneticPr fontId="6"/>
  </si>
  <si>
    <t>（３）乳牛チルド「２」の品目別価格</t>
    <phoneticPr fontId="4"/>
  </si>
  <si>
    <t>（５）輸入牛肉の品目別価格</t>
    <phoneticPr fontId="6"/>
  </si>
  <si>
    <t>（４）交雑牛チルド「３」の品目別価格</t>
    <phoneticPr fontId="4"/>
  </si>
  <si>
    <t>（５）等級・畜種別チルド「フルセット」価格の対比</t>
    <phoneticPr fontId="4"/>
  </si>
  <si>
    <t>２　豚部分肉</t>
  </si>
  <si>
    <t>（６）輸入牛肉の品目別価格</t>
    <phoneticPr fontId="4"/>
  </si>
  <si>
    <t>（１）豚カット肉「Ⅰ」の品目別価格</t>
  </si>
  <si>
    <t>（２）豚フローズン「Ⅰ」の品目別価格</t>
  </si>
  <si>
    <t>（３）輸入豚肉の品目別価格</t>
  </si>
  <si>
    <t>Ⅱ－４　取引価格情報（九州地域）</t>
    <rPh sb="11" eb="13">
      <t>キュウシュウ</t>
    </rPh>
    <rPh sb="13" eb="15">
      <t>チイキ</t>
    </rPh>
    <phoneticPr fontId="4"/>
  </si>
  <si>
    <t>Ⅱ－２　取引価格情報（近畿圏）</t>
  </si>
  <si>
    <t>（３）交雑牛チルド「３」の品目別価格</t>
    <phoneticPr fontId="6"/>
  </si>
  <si>
    <t>（３）等級・畜種別チルド「フルセット」価格の対比</t>
    <phoneticPr fontId="6"/>
  </si>
  <si>
    <t>Ⅲ　センター内における取扱量（参考）</t>
    <rPh sb="6" eb="7">
      <t>ナイ</t>
    </rPh>
    <rPh sb="11" eb="13">
      <t>トリアツカイ</t>
    </rPh>
    <rPh sb="13" eb="14">
      <t>リョウ</t>
    </rPh>
    <rPh sb="15" eb="17">
      <t>サンコウ</t>
    </rPh>
    <phoneticPr fontId="4"/>
  </si>
  <si>
    <t>＜本書利用上の留意事項＞</t>
    <phoneticPr fontId="4"/>
  </si>
  <si>
    <t>１．平成20年12月からは、公表地域に「九州地域」を追加した。</t>
    <phoneticPr fontId="4"/>
  </si>
  <si>
    <t>２．平成元年4月以降のデータは、「消費税込み」である。</t>
    <phoneticPr fontId="4"/>
  </si>
  <si>
    <t>　　　　　</t>
    <phoneticPr fontId="4"/>
  </si>
  <si>
    <t>部分肉価格公表に使用した収集データ量 （ 取引重量ベース ）</t>
    <phoneticPr fontId="6"/>
  </si>
  <si>
    <t>(１)</t>
    <phoneticPr fontId="6"/>
  </si>
  <si>
    <t>合計</t>
    <phoneticPr fontId="6"/>
  </si>
  <si>
    <t>( 単位 ： kg )</t>
    <rPh sb="2" eb="4">
      <t>タンイ</t>
    </rPh>
    <phoneticPr fontId="6"/>
  </si>
  <si>
    <t>国産牛</t>
    <rPh sb="0" eb="1">
      <t>クニ</t>
    </rPh>
    <rPh sb="1" eb="2">
      <t>サン</t>
    </rPh>
    <rPh sb="2" eb="3">
      <t>ギュウ</t>
    </rPh>
    <phoneticPr fontId="6"/>
  </si>
  <si>
    <t>国産豚</t>
    <rPh sb="0" eb="1">
      <t>クニ</t>
    </rPh>
    <rPh sb="1" eb="2">
      <t>サン</t>
    </rPh>
    <rPh sb="2" eb="3">
      <t>ブタ</t>
    </rPh>
    <phoneticPr fontId="6"/>
  </si>
  <si>
    <t>和牛チルド</t>
    <rPh sb="0" eb="2">
      <t>ワギュウ</t>
    </rPh>
    <phoneticPr fontId="6"/>
  </si>
  <si>
    <t>乳牛チルド</t>
    <rPh sb="0" eb="2">
      <t>ニュウギュウ</t>
    </rPh>
    <phoneticPr fontId="6"/>
  </si>
  <si>
    <t>交雑牛チルド</t>
    <rPh sb="0" eb="2">
      <t>コウザツ</t>
    </rPh>
    <rPh sb="2" eb="3">
      <t>ギュウ</t>
    </rPh>
    <phoneticPr fontId="6"/>
  </si>
  <si>
    <t>小計</t>
    <rPh sb="0" eb="2">
      <t>ショウケイ</t>
    </rPh>
    <phoneticPr fontId="6"/>
  </si>
  <si>
    <t>輸入牛肉</t>
    <rPh sb="0" eb="2">
      <t>ユニュウ</t>
    </rPh>
    <rPh sb="2" eb="4">
      <t>ギュウニク</t>
    </rPh>
    <phoneticPr fontId="6"/>
  </si>
  <si>
    <t>牛肉計</t>
    <rPh sb="2" eb="3">
      <t>ケイ</t>
    </rPh>
    <phoneticPr fontId="6"/>
  </si>
  <si>
    <t>豚カット肉</t>
    <rPh sb="0" eb="1">
      <t>ブタ</t>
    </rPh>
    <rPh sb="4" eb="5">
      <t>ニク</t>
    </rPh>
    <phoneticPr fontId="6"/>
  </si>
  <si>
    <t>豚フローズン</t>
    <phoneticPr fontId="6"/>
  </si>
  <si>
    <t>輸入豚肉</t>
    <rPh sb="0" eb="2">
      <t>ユニュウ</t>
    </rPh>
    <rPh sb="2" eb="4">
      <t>ブタニク</t>
    </rPh>
    <phoneticPr fontId="6"/>
  </si>
  <si>
    <t>豚肉計</t>
    <rPh sb="0" eb="1">
      <t>ブタ</t>
    </rPh>
    <rPh sb="2" eb="3">
      <t>ケイ</t>
    </rPh>
    <phoneticPr fontId="6"/>
  </si>
  <si>
    <t>計</t>
    <rPh sb="0" eb="1">
      <t>ケイ</t>
    </rPh>
    <phoneticPr fontId="6"/>
  </si>
  <si>
    <t>「４」</t>
    <phoneticPr fontId="6"/>
  </si>
  <si>
    <t>「３」</t>
    <phoneticPr fontId="6"/>
  </si>
  <si>
    <t>｢２｣</t>
  </si>
  <si>
    <t>｢Ⅰ｣</t>
  </si>
  <si>
    <t>｢Ⅰ｣</t>
    <phoneticPr fontId="6"/>
  </si>
  <si>
    <t/>
  </si>
  <si>
    <t>月</t>
    <phoneticPr fontId="6"/>
  </si>
  <si>
    <r>
      <t>23</t>
    </r>
    <r>
      <rPr>
        <sz val="8"/>
        <rFont val="ＭＳ Ｐ明朝"/>
        <family val="1"/>
        <charset val="128"/>
      </rPr>
      <t>年</t>
    </r>
    <rPh sb="2" eb="3">
      <t>ネン</t>
    </rPh>
    <phoneticPr fontId="6"/>
  </si>
  <si>
    <t>( 注 )</t>
    <rPh sb="2" eb="3">
      <t>チュウ</t>
    </rPh>
    <phoneticPr fontId="6"/>
  </si>
  <si>
    <t>平成１８年の乳牛チルド「２」については、乳牛チルド「３」を含む。</t>
    <rPh sb="6" eb="8">
      <t>ニュウギュウ</t>
    </rPh>
    <rPh sb="29" eb="30">
      <t>フク</t>
    </rPh>
    <phoneticPr fontId="6"/>
  </si>
  <si>
    <t>(２)</t>
  </si>
  <si>
    <t>首都圏</t>
    <phoneticPr fontId="6"/>
  </si>
  <si>
    <t>( 単位 ： kg )</t>
  </si>
  <si>
    <t>豚フローズン</t>
    <rPh sb="0" eb="1">
      <t>ブタ</t>
    </rPh>
    <phoneticPr fontId="6"/>
  </si>
  <si>
    <r>
      <t>23</t>
    </r>
    <r>
      <rPr>
        <sz val="9"/>
        <color indexed="8"/>
        <rFont val="ＭＳ Ｐ明朝"/>
        <family val="1"/>
        <charset val="128"/>
      </rPr>
      <t>年</t>
    </r>
    <phoneticPr fontId="6"/>
  </si>
  <si>
    <t>月</t>
  </si>
  <si>
    <t>( 注 )</t>
  </si>
  <si>
    <t>平成１８年の乳牛チルド「２」については、乳牛チルド「３」を含む。</t>
  </si>
  <si>
    <t>(３)</t>
  </si>
  <si>
    <t>近畿圏</t>
    <phoneticPr fontId="6"/>
  </si>
  <si>
    <t>(４)</t>
  </si>
  <si>
    <t>中京圏</t>
    <phoneticPr fontId="6"/>
  </si>
  <si>
    <t>(５)</t>
  </si>
  <si>
    <t>九州地域</t>
    <phoneticPr fontId="6"/>
  </si>
  <si>
    <r>
      <t>24</t>
    </r>
    <r>
      <rPr>
        <sz val="8"/>
        <rFont val="ＭＳ Ｐ明朝"/>
        <family val="1"/>
        <charset val="128"/>
      </rPr>
      <t>年</t>
    </r>
    <rPh sb="2" eb="3">
      <t>ネン</t>
    </rPh>
    <phoneticPr fontId="6"/>
  </si>
  <si>
    <r>
      <t>24</t>
    </r>
    <r>
      <rPr>
        <sz val="9"/>
        <color indexed="8"/>
        <rFont val="ＭＳ Ｐ明朝"/>
        <family val="1"/>
        <charset val="128"/>
      </rPr>
      <t>年</t>
    </r>
    <rPh sb="2" eb="3">
      <t>ネン</t>
    </rPh>
    <phoneticPr fontId="6"/>
  </si>
  <si>
    <r>
      <t>22</t>
    </r>
    <r>
      <rPr>
        <sz val="9"/>
        <color indexed="8"/>
        <rFont val="ＭＳ Ｐ明朝"/>
        <family val="1"/>
        <charset val="128"/>
      </rPr>
      <t>年</t>
    </r>
    <rPh sb="2" eb="3">
      <t>ネン</t>
    </rPh>
    <phoneticPr fontId="6"/>
  </si>
  <si>
    <t>Ⅱ-１　取　引　価　格　情　報　（首都圏）</t>
    <phoneticPr fontId="4"/>
  </si>
  <si>
    <t>１　牛　部　分　肉</t>
    <phoneticPr fontId="4"/>
  </si>
  <si>
    <t>(1)和牛チルド「4」の品目別価格</t>
    <phoneticPr fontId="4"/>
  </si>
  <si>
    <t>（単位：円／㎏・㎏）</t>
  </si>
  <si>
    <t>品目</t>
  </si>
  <si>
    <t>か　　た　　ロ　　ー　　ス</t>
  </si>
  <si>
    <t>か　　　　　　　た</t>
  </si>
  <si>
    <t>か　　た　　ば　　ら</t>
  </si>
  <si>
    <t>ま　　え　　セ　　ッ　　ト</t>
  </si>
  <si>
    <t>ヒ　　  　　　　レ</t>
  </si>
  <si>
    <t>年・月</t>
  </si>
  <si>
    <t>安　値</t>
  </si>
  <si>
    <t>高　値</t>
  </si>
  <si>
    <t>加  重</t>
  </si>
  <si>
    <t>取引重量</t>
  </si>
  <si>
    <t>平  均</t>
  </si>
  <si>
    <t>23年</t>
    <rPh sb="2" eb="3">
      <t>ネン</t>
    </rPh>
    <phoneticPr fontId="4"/>
  </si>
  <si>
    <t>月</t>
    <rPh sb="0" eb="1">
      <t>ガツ</t>
    </rPh>
    <phoneticPr fontId="4"/>
  </si>
  <si>
    <t>24年</t>
    <rPh sb="2" eb="3">
      <t>ネン</t>
    </rPh>
    <phoneticPr fontId="4"/>
  </si>
  <si>
    <t>ロ　　　イ　　　ン</t>
  </si>
  <si>
    <t>ロ　イ　ン　セ　ッ　ト</t>
  </si>
  <si>
    <t>と　　も　　ば　　ら</t>
  </si>
  <si>
    <t>う　　ち　　も　　も</t>
  </si>
  <si>
    <t>し　　ん　　た　　ま</t>
  </si>
  <si>
    <t>注 1．</t>
    <phoneticPr fontId="4"/>
  </si>
  <si>
    <t>注 1．</t>
    <phoneticPr fontId="4"/>
  </si>
  <si>
    <t>和牛チルド「4」は、速報としては公表していない。</t>
    <phoneticPr fontId="4"/>
  </si>
  <si>
    <t>2．</t>
    <phoneticPr fontId="4"/>
  </si>
  <si>
    <t>2．</t>
    <phoneticPr fontId="4"/>
  </si>
  <si>
    <t>価格は消費税込みである。</t>
    <phoneticPr fontId="4"/>
  </si>
  <si>
    <t>価格は消費税込みである。</t>
    <phoneticPr fontId="4"/>
  </si>
  <si>
    <t>(1)和牛チルド「4」の品目別価格　(つづき)</t>
    <phoneticPr fontId="4"/>
  </si>
  <si>
    <t>ら　　ん　　い　　ち</t>
  </si>
  <si>
    <t>そ　　と　　も　　も</t>
  </si>
  <si>
    <t>す　　　　ね</t>
  </si>
  <si>
    <t>も　　も　　セ　　ッ　　ト</t>
  </si>
  <si>
    <t>リ　　ブ　　ロ　　ー　　ス</t>
  </si>
  <si>
    <t>月</t>
    <phoneticPr fontId="4"/>
  </si>
  <si>
    <t>サ　　ー　　ロ　　イ　　　ン</t>
  </si>
  <si>
    <t>(2)和牛チルド「3」の品目別価格</t>
    <phoneticPr fontId="4"/>
  </si>
  <si>
    <t>※    か  た　ロ　ー  ス</t>
  </si>
  <si>
    <t>※　　か　　　　　　　  　た</t>
  </si>
  <si>
    <t>※　か　　た　　ば　　ら</t>
  </si>
  <si>
    <t>※　ま　え　セ　ッ　　ト</t>
  </si>
  <si>
    <t>※　　ヒ　　　  　　　レ</t>
  </si>
  <si>
    <t>第1週</t>
  </si>
  <si>
    <t>第2週</t>
  </si>
  <si>
    <t>第3週</t>
  </si>
  <si>
    <t>第4週</t>
  </si>
  <si>
    <t>第5週</t>
  </si>
  <si>
    <t>※印の部位の数値は、速報として公表しているものである。</t>
    <phoneticPr fontId="4"/>
  </si>
  <si>
    <t>(2)和牛チルド「3」の品目別価格　（つづき）</t>
    <phoneticPr fontId="4"/>
  </si>
  <si>
    <t>※　　ロ　　　イ　　　ン</t>
  </si>
  <si>
    <t>※　ロ　イ　ン　セ　ッ　ト</t>
  </si>
  <si>
    <t>※　と    も    ば     ら</t>
  </si>
  <si>
    <t>※　　う　　ち　　も　　も</t>
  </si>
  <si>
    <t>※    し　　ん　　た　　ま</t>
  </si>
  <si>
    <t>安  値</t>
  </si>
  <si>
    <t>週</t>
  </si>
  <si>
    <t>※　　ら　　ん　　い　　ち</t>
  </si>
  <si>
    <t>※    そ　　と　　も　　も</t>
  </si>
  <si>
    <t>※　　す　　　　ね</t>
  </si>
  <si>
    <t>※　　も  　も　　セ　　ッ　　ト</t>
  </si>
  <si>
    <t>※　　　セ　　　　ッ　　　　ト</t>
  </si>
  <si>
    <t>（単位：円／㎏・㎏)</t>
    <phoneticPr fontId="4"/>
  </si>
  <si>
    <t>リ　　ブ　　ロ　　ー　　　ス</t>
  </si>
  <si>
    <t>サ　　ー　　ロ　　イ　　ン</t>
  </si>
  <si>
    <t>　骨　　付　　ロ　　イ　　ン</t>
  </si>
  <si>
    <t>骨　付　と　も　ば　ら</t>
  </si>
  <si>
    <t>-</t>
  </si>
  <si>
    <t>(3)乳牛チルド「2」の品目別価格</t>
    <rPh sb="3" eb="5">
      <t>ニュウギュウ</t>
    </rPh>
    <phoneticPr fontId="4"/>
  </si>
  <si>
    <t>※印の部位の数値は、平成１８年１２月１１日より速報として公表を開始した。</t>
    <rPh sb="10" eb="12">
      <t>ヘイセイ</t>
    </rPh>
    <rPh sb="14" eb="15">
      <t>ネン</t>
    </rPh>
    <rPh sb="17" eb="18">
      <t>ツキ</t>
    </rPh>
    <rPh sb="20" eb="21">
      <t>ヒ</t>
    </rPh>
    <rPh sb="31" eb="33">
      <t>カイシ</t>
    </rPh>
    <phoneticPr fontId="4"/>
  </si>
  <si>
    <t>(3)乳牛チルド「2」の品目別価格　（つづき）</t>
    <rPh sb="3" eb="4">
      <t>ニュウ</t>
    </rPh>
    <rPh sb="4" eb="5">
      <t>ギュウ</t>
    </rPh>
    <phoneticPr fontId="4"/>
  </si>
  <si>
    <t>23年</t>
    <rPh sb="2" eb="3">
      <t>ネン</t>
    </rPh>
    <phoneticPr fontId="6"/>
  </si>
  <si>
    <t>月</t>
    <phoneticPr fontId="6"/>
  </si>
  <si>
    <t>24年</t>
    <rPh sb="2" eb="3">
      <t>ネン</t>
    </rPh>
    <phoneticPr fontId="6"/>
  </si>
  <si>
    <t>２４年</t>
    <rPh sb="2" eb="3">
      <t>ネン</t>
    </rPh>
    <phoneticPr fontId="6"/>
  </si>
  <si>
    <t>三　角　ば　ら</t>
  </si>
  <si>
    <t>ブ　リ　ス　ケ　ッ　ト</t>
  </si>
  <si>
    <t>月</t>
    <rPh sb="0" eb="1">
      <t>ガツ</t>
    </rPh>
    <phoneticPr fontId="6"/>
  </si>
  <si>
    <t>骨　付　き　ロ　イ　ン</t>
  </si>
  <si>
    <t>(4)交雑牛チルド「3」の品目別価格</t>
    <rPh sb="3" eb="5">
      <t>コウザツ</t>
    </rPh>
    <rPh sb="5" eb="6">
      <t>ギュウ</t>
    </rPh>
    <phoneticPr fontId="4"/>
  </si>
  <si>
    <t>第1週</t>
    <phoneticPr fontId="6"/>
  </si>
  <si>
    <t>※印の部位の数値は、平成１８年３月２４日より速報として公表を開始した。</t>
    <rPh sb="10" eb="12">
      <t>ヘイセイ</t>
    </rPh>
    <rPh sb="14" eb="15">
      <t>ネン</t>
    </rPh>
    <rPh sb="16" eb="17">
      <t>ツキ</t>
    </rPh>
    <rPh sb="19" eb="20">
      <t>ヒ</t>
    </rPh>
    <rPh sb="30" eb="32">
      <t>カイシ</t>
    </rPh>
    <phoneticPr fontId="4"/>
  </si>
  <si>
    <t>(4)交雑牛チルド「3」の品目別価格　（つづき）</t>
    <rPh sb="3" eb="5">
      <t>コウザツ</t>
    </rPh>
    <rPh sb="5" eb="6">
      <t>ギュウ</t>
    </rPh>
    <phoneticPr fontId="4"/>
  </si>
  <si>
    <t>(5)等級・畜種別チルド「フルセット」価格の対比</t>
    <phoneticPr fontId="4"/>
  </si>
  <si>
    <t>（単位：円／㎏・㎏）</t>
    <phoneticPr fontId="4"/>
  </si>
  <si>
    <t>等級</t>
  </si>
  <si>
    <t>畜種</t>
  </si>
  <si>
    <t>和　　　　　　　　　牛</t>
  </si>
  <si>
    <t>乳　　　　　　　牛</t>
  </si>
  <si>
    <t>交　　　　　雑　　　　　牛</t>
  </si>
  <si>
    <t>高 値</t>
  </si>
  <si>
    <t>加重平均</t>
  </si>
  <si>
    <t>　取引重量</t>
  </si>
  <si>
    <t>22年</t>
    <rPh sb="2" eb="3">
      <t>ネン</t>
    </rPh>
    <phoneticPr fontId="4"/>
  </si>
  <si>
    <t>乳牛チルド「２」の平成１８年の年計は１２月一ヶ月分である。</t>
    <rPh sb="0" eb="2">
      <t>ニュウギュウ</t>
    </rPh>
    <rPh sb="9" eb="11">
      <t>ヘイセイ</t>
    </rPh>
    <rPh sb="13" eb="14">
      <t>ネン</t>
    </rPh>
    <rPh sb="15" eb="16">
      <t>ネン</t>
    </rPh>
    <rPh sb="16" eb="17">
      <t>ケイ</t>
    </rPh>
    <rPh sb="20" eb="21">
      <t>ツキ</t>
    </rPh>
    <rPh sb="21" eb="24">
      <t>イッカゲツ</t>
    </rPh>
    <rPh sb="24" eb="25">
      <t>ブン</t>
    </rPh>
    <phoneticPr fontId="4"/>
  </si>
  <si>
    <t>(6)輸入牛肉の品目別価格　(オーストラリア産：グレインフェッド・ミドル)</t>
    <rPh sb="3" eb="5">
      <t>ユニュウ</t>
    </rPh>
    <rPh sb="5" eb="7">
      <t>ギュウニク</t>
    </rPh>
    <rPh sb="8" eb="10">
      <t>ヒンモク</t>
    </rPh>
    <rPh sb="10" eb="11">
      <t>ベツ</t>
    </rPh>
    <rPh sb="11" eb="13">
      <t>カカク</t>
    </rPh>
    <rPh sb="22" eb="23">
      <t>サン</t>
    </rPh>
    <phoneticPr fontId="4"/>
  </si>
  <si>
    <t>US・C　チャックアイロール</t>
  </si>
  <si>
    <t>US・C NO,112A　 リブアイロール</t>
  </si>
  <si>
    <t>US・C　チャックリブ</t>
  </si>
  <si>
    <t>US・C ストリップロイン</t>
  </si>
  <si>
    <t>US・C　NO,189A　フルテンダ－</t>
  </si>
  <si>
    <t>リップオン</t>
  </si>
  <si>
    <t>　（ステーキレディ）</t>
  </si>
  <si>
    <t>ロイン</t>
  </si>
  <si>
    <t xml:space="preserve">旬 </t>
  </si>
  <si>
    <t>US・F　ショートリブボンレス</t>
  </si>
  <si>
    <t>US・F　チャックリブ</t>
  </si>
  <si>
    <t>AU・C　チャックアイロール</t>
  </si>
  <si>
    <t>AU・C　クロッド</t>
  </si>
  <si>
    <t>AU・C　ポイントエンドブリスケット　</t>
  </si>
  <si>
    <t>US：アメリカ  AU：オーストラリア　Ｆ：フローズン　Ｃ：チルド</t>
    <phoneticPr fontId="4"/>
  </si>
  <si>
    <t>4．</t>
    <phoneticPr fontId="4"/>
  </si>
  <si>
    <t>AU・Cは、平成19年12月17日公表分より、「グラスフェッド」から「グレインフェッド・ミドル」に変更したため、</t>
    <rPh sb="6" eb="8">
      <t>ヘイセイ</t>
    </rPh>
    <rPh sb="10" eb="11">
      <t>ネン</t>
    </rPh>
    <rPh sb="13" eb="14">
      <t>ガツ</t>
    </rPh>
    <rPh sb="16" eb="17">
      <t>ニチ</t>
    </rPh>
    <rPh sb="17" eb="19">
      <t>コウヒョウ</t>
    </rPh>
    <rPh sb="19" eb="20">
      <t>ブン</t>
    </rPh>
    <phoneticPr fontId="4"/>
  </si>
  <si>
    <t>取引価格情報は、速報として公表したものである。</t>
    <phoneticPr fontId="4"/>
  </si>
  <si>
    <t>平成１９年の年計は１２月分のみである。</t>
    <rPh sb="0" eb="2">
      <t>ヘイセイ</t>
    </rPh>
    <rPh sb="4" eb="5">
      <t>ネン</t>
    </rPh>
    <rPh sb="6" eb="7">
      <t>ネン</t>
    </rPh>
    <rPh sb="7" eb="8">
      <t>ケイ</t>
    </rPh>
    <rPh sb="11" eb="12">
      <t>ガツ</t>
    </rPh>
    <rPh sb="12" eb="13">
      <t>ブン</t>
    </rPh>
    <phoneticPr fontId="4"/>
  </si>
  <si>
    <t>3．</t>
  </si>
  <si>
    <t>(6)輸入牛肉の品目別価格　（つづき）</t>
    <rPh sb="3" eb="5">
      <t>ユニュウ</t>
    </rPh>
    <rPh sb="5" eb="7">
      <t>ギュウニク</t>
    </rPh>
    <rPh sb="8" eb="10">
      <t>ヒンモク</t>
    </rPh>
    <rPh sb="10" eb="11">
      <t>ベツ</t>
    </rPh>
    <rPh sb="11" eb="13">
      <t>カカク</t>
    </rPh>
    <phoneticPr fontId="4"/>
  </si>
  <si>
    <t>AU・C　ナーベルエンドブリスケット</t>
  </si>
  <si>
    <t>AU・C　チャックショートリブ</t>
  </si>
  <si>
    <t>AU・C　キューブロール</t>
  </si>
  <si>
    <t>AU・C　ストリップロイン</t>
  </si>
  <si>
    <t>AU・C　テンダーロイン</t>
  </si>
  <si>
    <t>旬</t>
    <phoneticPr fontId="4"/>
  </si>
  <si>
    <t>AU・C　トップサイド</t>
  </si>
  <si>
    <t>AU・C　シックフランク</t>
  </si>
  <si>
    <t>AU・C　Ｄ－ランプ</t>
  </si>
  <si>
    <t>AU・C　アウトサイド</t>
  </si>
  <si>
    <t>２　豚　部　分　肉</t>
    <phoneticPr fontId="4"/>
  </si>
  <si>
    <t>(1)豚カット肉「Ⅰ」の品目別価格</t>
    <phoneticPr fontId="4"/>
  </si>
  <si>
    <t>か　　た　　ロ　　ー　　ス</t>
    <phoneticPr fontId="4"/>
  </si>
  <si>
    <t>　う　　　　　　　　　で</t>
    <phoneticPr fontId="4"/>
  </si>
  <si>
    <t>ロ        ー　　　　ス</t>
    <phoneticPr fontId="4"/>
  </si>
  <si>
    <t>ば　　　　　　　　　ら</t>
    <phoneticPr fontId="4"/>
  </si>
  <si>
    <t>　年月日</t>
  </si>
  <si>
    <t>安 値</t>
    <phoneticPr fontId="4"/>
  </si>
  <si>
    <t>高 値</t>
    <phoneticPr fontId="4"/>
  </si>
  <si>
    <t xml:space="preserve">  取引重量</t>
  </si>
  <si>
    <t>安  　値</t>
  </si>
  <si>
    <t>高  　値</t>
  </si>
  <si>
    <t>豚カット肉「Ⅰ」は、速報として公表したものである。</t>
  </si>
  <si>
    <t>(1)豚カット肉「Ⅰ」の品目別価格　（つづき）</t>
    <phoneticPr fontId="4"/>
  </si>
  <si>
    <t>（単位：円／㎏・㎏)</t>
  </si>
  <si>
    <t>も　　　　　　　　　も</t>
  </si>
  <si>
    <t>ヒ　　　　　　　　　レ</t>
  </si>
  <si>
    <t>セ        ッ　　　　ト</t>
  </si>
  <si>
    <t>(2)豚フローズン「Ⅰ」の品目別価格</t>
    <phoneticPr fontId="4"/>
  </si>
  <si>
    <t>か    た　　ロ　　ー　　ス</t>
  </si>
  <si>
    <t>う　　　　　　　　　で</t>
  </si>
  <si>
    <t>ロ        ー　　　　ス</t>
  </si>
  <si>
    <t>ば　　　　　　　　　ら</t>
  </si>
  <si>
    <t>安    値</t>
  </si>
  <si>
    <t>高　　値</t>
  </si>
  <si>
    <t>取引重量</t>
    <phoneticPr fontId="4"/>
  </si>
  <si>
    <t>豚フローズン「Ⅰ」は、速報として公表していない。</t>
    <phoneticPr fontId="4"/>
  </si>
  <si>
    <t>(3)輸入豚肉の品目別価格</t>
    <rPh sb="3" eb="5">
      <t>ユニュウ</t>
    </rPh>
    <rPh sb="5" eb="7">
      <t>ブタニク</t>
    </rPh>
    <rPh sb="8" eb="10">
      <t>ヒンモク</t>
    </rPh>
    <rPh sb="10" eb="11">
      <t>ベツ</t>
    </rPh>
    <rPh sb="11" eb="13">
      <t>カカク</t>
    </rPh>
    <phoneticPr fontId="4"/>
  </si>
  <si>
    <t>US・C　ボンレスバット</t>
  </si>
  <si>
    <t>US・C　ロイン</t>
  </si>
  <si>
    <t>US・C　テンダーロイン</t>
  </si>
  <si>
    <t>US・F　ベリー</t>
  </si>
  <si>
    <t>US・F 　テンダーロイン</t>
  </si>
  <si>
    <t xml:space="preserve">旬 </t>
    <phoneticPr fontId="4"/>
  </si>
  <si>
    <t>CAN・C　バックス</t>
  </si>
  <si>
    <t xml:space="preserve"> CAN・C　ベリー</t>
  </si>
  <si>
    <t>CAN・C　テンダーロイン</t>
  </si>
  <si>
    <t>CAN・F　ボンレスバット</t>
  </si>
  <si>
    <t>CAN・F　バックス</t>
  </si>
  <si>
    <t>US: アメリカ  CAN:カナダ　DEN:デンマーク　Ｃ：チルド　Ｆ：フローズン</t>
    <phoneticPr fontId="4"/>
  </si>
  <si>
    <t>平成13年2月上旬分より、速報として公表を開始した。</t>
    <phoneticPr fontId="4"/>
  </si>
  <si>
    <t>(3)輸入豚肉の品目別価格　(つづき)</t>
  </si>
  <si>
    <t xml:space="preserve"> CAN・F　ベリー</t>
  </si>
  <si>
    <t>DEN・F　　カラー</t>
  </si>
  <si>
    <t>DEN・F　ベリー</t>
  </si>
  <si>
    <t>DEN・F　テンダーロイン</t>
  </si>
  <si>
    <t>Ⅱ-２　取　引　価　格　情　報　（近畿圏）　</t>
    <phoneticPr fontId="4"/>
  </si>
  <si>
    <t>(1)和牛チルド「4」の品目別価格</t>
  </si>
  <si>
    <t>品 目</t>
  </si>
  <si>
    <t>か　た　ロ　ー　ス</t>
  </si>
  <si>
    <t>ヒ　　　　　　　　レ</t>
  </si>
  <si>
    <t>年　・　月</t>
  </si>
  <si>
    <t>23年</t>
    <rPh sb="2" eb="3">
      <t>ネン</t>
    </rPh>
    <phoneticPr fontId="4"/>
  </si>
  <si>
    <t>月</t>
    <phoneticPr fontId="4"/>
  </si>
  <si>
    <t>24年</t>
    <rPh sb="2" eb="3">
      <t>ネン</t>
    </rPh>
    <phoneticPr fontId="4"/>
  </si>
  <si>
    <t>－</t>
  </si>
  <si>
    <t>まえセット及びももセットはすねなしである。</t>
    <phoneticPr fontId="4"/>
  </si>
  <si>
    <t>す　　　　　　ね</t>
  </si>
  <si>
    <t>も　 も 　セ　 ッ 　ト</t>
  </si>
  <si>
    <t>(2)和牛チルド「3」の品目別価格</t>
  </si>
  <si>
    <t>※　　か　た　ロ　ー  ス</t>
  </si>
  <si>
    <t>※　　か　　　　　　　た</t>
  </si>
  <si>
    <t>※　　か　 た　 ば　 ら</t>
  </si>
  <si>
    <t>※　　ヒ　　　　　　　レ</t>
  </si>
  <si>
    <t>年　月　週</t>
  </si>
  <si>
    <t>安 値</t>
  </si>
  <si>
    <t>加 重</t>
  </si>
  <si>
    <t>平 均</t>
  </si>
  <si>
    <t>平成</t>
    <rPh sb="0" eb="2">
      <t>ヘイセイ</t>
    </rPh>
    <phoneticPr fontId="4"/>
  </si>
  <si>
    <t>年</t>
    <rPh sb="0" eb="1">
      <t>ネン</t>
    </rPh>
    <phoneticPr fontId="4"/>
  </si>
  <si>
    <t>※印の部位については、速報として公表している。うちもも、しんたま、らんいち、そとももは平成１８年３月２８日より速報として公表開始した。</t>
    <rPh sb="52" eb="53">
      <t>ニチ</t>
    </rPh>
    <rPh sb="55" eb="57">
      <t>ソクホウ</t>
    </rPh>
    <rPh sb="60" eb="62">
      <t>コウヒョウ</t>
    </rPh>
    <rPh sb="62" eb="64">
      <t>カイシ</t>
    </rPh>
    <phoneticPr fontId="4"/>
  </si>
  <si>
    <t>※　　ロ イ ン セ ッ ト</t>
  </si>
  <si>
    <t>※　　と　 も　 ば　 ら</t>
  </si>
  <si>
    <t>※　　う　 ち　 も　 も</t>
  </si>
  <si>
    <t>※　　し　 ん　 た　 ま</t>
  </si>
  <si>
    <t>※　　ら　 ん　 い　 ち</t>
  </si>
  <si>
    <t>※　　そ　 と　 も　 も</t>
  </si>
  <si>
    <t>※　　す　　　　　　　ね</t>
  </si>
  <si>
    <t>※　　も　も　セ　ッ　ト</t>
  </si>
  <si>
    <t>※　　セ　　　ッ　　　ト</t>
  </si>
  <si>
    <t>23年</t>
    <rPh sb="2" eb="3">
      <t>ネン</t>
    </rPh>
    <phoneticPr fontId="6"/>
  </si>
  <si>
    <t>月</t>
    <phoneticPr fontId="6"/>
  </si>
  <si>
    <t>24年</t>
    <rPh sb="2" eb="3">
      <t>ネン</t>
    </rPh>
    <phoneticPr fontId="6"/>
  </si>
  <si>
    <t>ま　え　セ　ッ　ト</t>
  </si>
  <si>
    <t>リ　ブ　ロ　ー　ス</t>
  </si>
  <si>
    <t>サ　ー　ロ　イ　ン</t>
  </si>
  <si>
    <t>月</t>
    <rPh sb="0" eb="1">
      <t>ガツ</t>
    </rPh>
    <phoneticPr fontId="4"/>
  </si>
  <si>
    <t>(3)乳牛チルド「2」の品目別価格</t>
    <phoneticPr fontId="6"/>
  </si>
  <si>
    <t>※　　三　 角　 ば　 ら</t>
  </si>
  <si>
    <t>※　　ブ リ ス ケ ッ ト</t>
  </si>
  <si>
    <t>(4)交雑牛チルド「3」の品目別価格</t>
    <phoneticPr fontId="6"/>
  </si>
  <si>
    <t>月</t>
    <rPh sb="0" eb="1">
      <t>ガツ</t>
    </rPh>
    <phoneticPr fontId="6"/>
  </si>
  <si>
    <t>ロ イ ン セ ッ ト</t>
  </si>
  <si>
    <t>等 級</t>
  </si>
  <si>
    <t>畜 種</t>
  </si>
  <si>
    <t>乳　　　　　　　　　牛</t>
  </si>
  <si>
    <t>22年</t>
    <rPh sb="2" eb="3">
      <t>ネン</t>
    </rPh>
    <phoneticPr fontId="4"/>
  </si>
  <si>
    <t>交雑牛の平成１８年３月分は、２週分を集計したものである。</t>
    <rPh sb="0" eb="2">
      <t>コウザツ</t>
    </rPh>
    <rPh sb="2" eb="3">
      <t>ギュウ</t>
    </rPh>
    <rPh sb="4" eb="6">
      <t>ヘイセイ</t>
    </rPh>
    <rPh sb="8" eb="9">
      <t>ネン</t>
    </rPh>
    <rPh sb="10" eb="11">
      <t>ツキ</t>
    </rPh>
    <rPh sb="11" eb="12">
      <t>ブン</t>
    </rPh>
    <rPh sb="15" eb="16">
      <t>シュウ</t>
    </rPh>
    <rPh sb="16" eb="17">
      <t>ブン</t>
    </rPh>
    <rPh sb="18" eb="20">
      <t>シュウケイ</t>
    </rPh>
    <phoneticPr fontId="4"/>
  </si>
  <si>
    <t xml:space="preserve"> US・C  NO,112A リブアイロール</t>
  </si>
  <si>
    <t xml:space="preserve"> US・C　ショートリブボンレス</t>
  </si>
  <si>
    <t xml:space="preserve"> US・C　ストリップロイン</t>
  </si>
  <si>
    <t xml:space="preserve"> US・C　NO,189A フルテンダー</t>
  </si>
  <si>
    <t xml:space="preserve"> US・F　ショートリブ　ボンレス</t>
  </si>
  <si>
    <t xml:space="preserve"> リップオン</t>
  </si>
  <si>
    <t xml:space="preserve"> （ステーキレデイ）</t>
  </si>
  <si>
    <t xml:space="preserve"> ロイン</t>
  </si>
  <si>
    <t>年　月　旬</t>
  </si>
  <si>
    <t xml:space="preserve"> US・F　チャックリブ</t>
  </si>
  <si>
    <t xml:space="preserve"> AU・C　チャックロール</t>
  </si>
  <si>
    <t xml:space="preserve"> AU・C　チャックテンダー</t>
  </si>
  <si>
    <t xml:space="preserve"> AU・C　クロッド</t>
  </si>
  <si>
    <t xml:space="preserve"> AU・C　ポイントエンドブリスケット</t>
  </si>
  <si>
    <t>AU・Cは、平成19年12月17日公表分より、「グラスフェッド」から「グレインフェッド・ミドル」に変更したため</t>
    <rPh sb="6" eb="8">
      <t>ヘイセイ</t>
    </rPh>
    <rPh sb="10" eb="11">
      <t>ネン</t>
    </rPh>
    <rPh sb="13" eb="14">
      <t>ガツ</t>
    </rPh>
    <rPh sb="16" eb="17">
      <t>ニチ</t>
    </rPh>
    <rPh sb="17" eb="19">
      <t>コウヒョウ</t>
    </rPh>
    <rPh sb="19" eb="20">
      <t>ブン</t>
    </rPh>
    <phoneticPr fontId="4"/>
  </si>
  <si>
    <t>年計は１２月分のみである。</t>
    <rPh sb="0" eb="1">
      <t>ネン</t>
    </rPh>
    <rPh sb="1" eb="2">
      <t>ケイ</t>
    </rPh>
    <rPh sb="5" eb="6">
      <t>ガツ</t>
    </rPh>
    <rPh sb="6" eb="7">
      <t>ブン</t>
    </rPh>
    <phoneticPr fontId="4"/>
  </si>
  <si>
    <t>(6)輸入牛肉の品目別価格　(つづき)</t>
  </si>
  <si>
    <t>　（単位：円／㎏・㎏）</t>
  </si>
  <si>
    <t xml:space="preserve"> AU・C　ナーベルエンドブリスケット </t>
  </si>
  <si>
    <t xml:space="preserve"> AU・C   キューブロール</t>
  </si>
  <si>
    <t xml:space="preserve"> AU・C　ストリップロイン</t>
  </si>
  <si>
    <t xml:space="preserve"> AU・C   テンダーロイン</t>
  </si>
  <si>
    <t xml:space="preserve"> AU・C　トップサイド</t>
  </si>
  <si>
    <t xml:space="preserve"> AU・C 　シックフランク</t>
  </si>
  <si>
    <t xml:space="preserve"> AU・C 　Ｄ－ランプ</t>
  </si>
  <si>
    <t xml:space="preserve"> AU・C　アウトサイド</t>
  </si>
  <si>
    <t>(1)豚カット肉「Ⅰ」の品目別価格</t>
  </si>
  <si>
    <t>品 目</t>
    <phoneticPr fontId="4"/>
  </si>
  <si>
    <t>か    た　　ロ　　ー　　ス</t>
    <phoneticPr fontId="4"/>
  </si>
  <si>
    <t>う　　　　　　　　　で</t>
    <phoneticPr fontId="4"/>
  </si>
  <si>
    <t>年　月　日</t>
    <rPh sb="4" eb="5">
      <t>ヒ</t>
    </rPh>
    <phoneticPr fontId="4"/>
  </si>
  <si>
    <t>安  値</t>
    <phoneticPr fontId="4"/>
  </si>
  <si>
    <t>高　値</t>
    <phoneticPr fontId="4"/>
  </si>
  <si>
    <t>加重平均</t>
    <phoneticPr fontId="4"/>
  </si>
  <si>
    <t>平成</t>
    <phoneticPr fontId="4"/>
  </si>
  <si>
    <t>　ヒ　　　　　　　　　　レ</t>
  </si>
  <si>
    <t>年　月　日</t>
  </si>
  <si>
    <t>(2)豚フローズン「Ⅰ」の品目別価格</t>
  </si>
  <si>
    <t>も　　    　　　    も</t>
  </si>
  <si>
    <t>豚フローズン「Ⅰ」は、速報としては公表していない。</t>
    <phoneticPr fontId="4"/>
  </si>
  <si>
    <t>(3)輸入豚肉の品目別価格</t>
  </si>
  <si>
    <t>　US・C 　ボンレスバット</t>
  </si>
  <si>
    <t>　US・C　ロイン</t>
  </si>
  <si>
    <t>　US・C　ベリー</t>
  </si>
  <si>
    <t>　US・C　テンダーロイン</t>
  </si>
  <si>
    <t>　US・F ベリー</t>
  </si>
  <si>
    <t>　CAN・C　バックス</t>
  </si>
  <si>
    <t>　CAN・C　ベリー</t>
  </si>
  <si>
    <t>　CAN・C　テンダーロイン</t>
  </si>
  <si>
    <t>　CAN・F　バックス</t>
  </si>
  <si>
    <t>　CAN・F　ベリー</t>
  </si>
  <si>
    <t>平成15年３月上旬分より、速報として公表を開始した。</t>
    <phoneticPr fontId="4"/>
  </si>
  <si>
    <t>(3)輸入豚肉の品目別価格 　（つづき）</t>
  </si>
  <si>
    <t>　CAN・F　テンダーロイン</t>
  </si>
  <si>
    <t>　DEN・F　カラー</t>
  </si>
  <si>
    <t>　DEN・F　ベリー</t>
  </si>
  <si>
    <t>　DEN・F　テンダーロイン</t>
  </si>
  <si>
    <t>Ⅱ－３　取　引　価　格　情　報　（中京圏）</t>
    <phoneticPr fontId="4"/>
  </si>
  <si>
    <t>(1)和牛チルド「3」の品目別価格</t>
    <phoneticPr fontId="4"/>
  </si>
  <si>
    <t>※　　　か　た　ロ　ー  　ス</t>
  </si>
  <si>
    <t>※　　か　　　　　　　　　た</t>
  </si>
  <si>
    <t>※　　か　　た　　ば　　  ら</t>
  </si>
  <si>
    <t>高  値</t>
  </si>
  <si>
    <t>加　重</t>
  </si>
  <si>
    <t>23年</t>
    <rPh sb="2" eb="3">
      <t>ネン</t>
    </rPh>
    <phoneticPr fontId="4"/>
  </si>
  <si>
    <t>月</t>
    <phoneticPr fontId="4"/>
  </si>
  <si>
    <t>24年</t>
    <rPh sb="2" eb="3">
      <t>ネン</t>
    </rPh>
    <phoneticPr fontId="4"/>
  </si>
  <si>
    <t>和牛チルド「3」は、※印の部位については、平成１４年４月より速報として公表している。</t>
    <phoneticPr fontId="4"/>
  </si>
  <si>
    <t>(1)和牛チルド「3」の品目別価格　（つづき）</t>
    <phoneticPr fontId="4"/>
  </si>
  <si>
    <t>※　  と    も    ば    ら</t>
  </si>
  <si>
    <t>※　　も　　も　　セ　ッ　ト</t>
  </si>
  <si>
    <t>※　　セ　　　ッ　　　　ト</t>
  </si>
  <si>
    <t>(1)和牛チルド「3」の品目別価格　（つづき）</t>
  </si>
  <si>
    <t>す　　　　　　　　　ね</t>
  </si>
  <si>
    <t>(2)乳牛チルド「2」の品目別価格</t>
  </si>
  <si>
    <t>23年</t>
    <rPh sb="2" eb="3">
      <t>ネン</t>
    </rPh>
    <phoneticPr fontId="6"/>
  </si>
  <si>
    <t>月</t>
    <phoneticPr fontId="6"/>
  </si>
  <si>
    <t>24年</t>
    <rPh sb="2" eb="3">
      <t>ネン</t>
    </rPh>
    <phoneticPr fontId="6"/>
  </si>
  <si>
    <t>注 1．</t>
  </si>
  <si>
    <t>乳牛チルド「2」は、速報としては公表していない。</t>
  </si>
  <si>
    <t>価格は消費税込みである。</t>
  </si>
  <si>
    <t>(2)乳牛チルド「2」の品目別価格　（つづき）</t>
  </si>
  <si>
    <t>セ　　ッ　　ト</t>
  </si>
  <si>
    <t>月</t>
    <rPh sb="0" eb="1">
      <t>ガツ</t>
    </rPh>
    <phoneticPr fontId="6"/>
  </si>
  <si>
    <t>(3)交雑牛チルド「3」の品目別価格</t>
  </si>
  <si>
    <t>交雑牛チルド「3」は、速報としては公表していない。</t>
  </si>
  <si>
    <t>(3)交雑牛チルド「3」の品目別価格　（つづき）</t>
  </si>
  <si>
    <t>(4)等級・畜種別チルド「フルセット」価格の対比</t>
  </si>
  <si>
    <t>22年</t>
    <rPh sb="2" eb="3">
      <t>ネン</t>
    </rPh>
    <phoneticPr fontId="4"/>
  </si>
  <si>
    <t>交雑牛の平成１８年３月分は、２週分を集計したものである。</t>
  </si>
  <si>
    <t>(5)輸入牛肉の品目別価格　(オーストラリア産：グレインフェッド・ミドル)</t>
    <phoneticPr fontId="4"/>
  </si>
  <si>
    <t>US・C　NO,112A リブアイロール</t>
  </si>
  <si>
    <t>US・C　ショートリブ  ボンレス</t>
  </si>
  <si>
    <t>US・C 　チャックリブ</t>
  </si>
  <si>
    <t>（ステーキレデイ）</t>
  </si>
  <si>
    <t>月</t>
    <rPh sb="0" eb="1">
      <t>ガツ</t>
    </rPh>
    <phoneticPr fontId="4"/>
  </si>
  <si>
    <t>旬</t>
    <phoneticPr fontId="4"/>
  </si>
  <si>
    <t>US・C　NO,189A フルテンダー</t>
  </si>
  <si>
    <t>US・F　NO,112A リブアイロール</t>
  </si>
  <si>
    <t>AU・C 　チャックロール</t>
  </si>
  <si>
    <t>AU・C　チャックテンダー</t>
  </si>
  <si>
    <t>US：アメリカ  AU：オーストラリア　Ｆ：フローズン　Ｃ：チルド</t>
  </si>
  <si>
    <t>4．</t>
  </si>
  <si>
    <t>AU・Cは、平成20年12月16日公表分より、「グラスフェッド」から「グレインフェッド・ミドル」に変更したため、</t>
    <rPh sb="6" eb="8">
      <t>ヘイセイ</t>
    </rPh>
    <rPh sb="10" eb="11">
      <t>ネン</t>
    </rPh>
    <rPh sb="13" eb="14">
      <t>ガツ</t>
    </rPh>
    <rPh sb="16" eb="17">
      <t>ニチ</t>
    </rPh>
    <rPh sb="17" eb="19">
      <t>コウヒョウ</t>
    </rPh>
    <rPh sb="19" eb="20">
      <t>ブン</t>
    </rPh>
    <phoneticPr fontId="4"/>
  </si>
  <si>
    <t>2．</t>
  </si>
  <si>
    <t>取引価格情報は、速報として公表したものである。</t>
  </si>
  <si>
    <t>平成２０年の年計は１２月分のみである。</t>
    <rPh sb="0" eb="2">
      <t>ヘイセイ</t>
    </rPh>
    <rPh sb="4" eb="5">
      <t>ネン</t>
    </rPh>
    <rPh sb="6" eb="7">
      <t>ネン</t>
    </rPh>
    <rPh sb="7" eb="8">
      <t>ケイ</t>
    </rPh>
    <rPh sb="11" eb="12">
      <t>ガツ</t>
    </rPh>
    <rPh sb="12" eb="13">
      <t>ブン</t>
    </rPh>
    <phoneticPr fontId="4"/>
  </si>
  <si>
    <t>(5)輸入牛肉の品目別価格　(つづき)</t>
  </si>
  <si>
    <t xml:space="preserve"> AU・C   ポイントエンドブリスケット</t>
  </si>
  <si>
    <t xml:space="preserve"> AU・C</t>
  </si>
  <si>
    <t>ナ-ベルエンドブリスケット</t>
  </si>
  <si>
    <t>AU・C   キュ－ブロ－ル</t>
  </si>
  <si>
    <t>AU・C 　ストリップロイン</t>
  </si>
  <si>
    <t>旬</t>
  </si>
  <si>
    <t>　AU・C 　テンダ－ロイン</t>
  </si>
  <si>
    <t>AU・C　D-ランプ</t>
  </si>
  <si>
    <t>(6)輸入牛肉の品目別価格　（つづき）　(オーストラリア産：グラスフェッド)</t>
    <rPh sb="3" eb="5">
      <t>ユニュウ</t>
    </rPh>
    <rPh sb="5" eb="7">
      <t>ギュウニク</t>
    </rPh>
    <rPh sb="8" eb="10">
      <t>ヒンモク</t>
    </rPh>
    <rPh sb="10" eb="11">
      <t>ベツ</t>
    </rPh>
    <rPh sb="11" eb="13">
      <t>カカク</t>
    </rPh>
    <rPh sb="28" eb="29">
      <t>サン</t>
    </rPh>
    <phoneticPr fontId="4"/>
  </si>
  <si>
    <t>AU・C 　クロッド</t>
  </si>
  <si>
    <t>AU・C　ポイントエンドブリスケット</t>
  </si>
  <si>
    <t xml:space="preserve"> ストリップロイン</t>
  </si>
  <si>
    <t>年</t>
    <rPh sb="0" eb="1">
      <t>ネン</t>
    </rPh>
    <phoneticPr fontId="4"/>
  </si>
  <si>
    <t>20年</t>
    <rPh sb="2" eb="3">
      <t>ネン</t>
    </rPh>
    <phoneticPr fontId="4"/>
  </si>
  <si>
    <t>月</t>
    <rPh sb="0" eb="1">
      <t>ツキ</t>
    </rPh>
    <phoneticPr fontId="4"/>
  </si>
  <si>
    <t>AU・C   テンダーロイン</t>
  </si>
  <si>
    <t>AU・C 　トップサイド</t>
  </si>
  <si>
    <t>　AU・C 　シックフランク</t>
  </si>
  <si>
    <t>AU・C　シルバーサイド</t>
  </si>
  <si>
    <t>AU・Cは、平成２０年１２月１日分で公表を終了した。</t>
    <rPh sb="6" eb="8">
      <t>ヘイセイ</t>
    </rPh>
    <rPh sb="15" eb="16">
      <t>ニチ</t>
    </rPh>
    <rPh sb="16" eb="17">
      <t>ブン</t>
    </rPh>
    <rPh sb="18" eb="20">
      <t>コウヒョウ</t>
    </rPh>
    <rPh sb="21" eb="23">
      <t>シュウリョウ</t>
    </rPh>
    <phoneticPr fontId="4"/>
  </si>
  <si>
    <t>平成２０年の年計は、平成２０年１月から１１月分までを集計したものである。</t>
    <rPh sb="0" eb="2">
      <t>ヘイセイ</t>
    </rPh>
    <rPh sb="4" eb="5">
      <t>ネン</t>
    </rPh>
    <rPh sb="6" eb="7">
      <t>ネン</t>
    </rPh>
    <rPh sb="7" eb="8">
      <t>ケイ</t>
    </rPh>
    <rPh sb="10" eb="12">
      <t>ヘイセイ</t>
    </rPh>
    <rPh sb="14" eb="15">
      <t>ネン</t>
    </rPh>
    <rPh sb="16" eb="17">
      <t>ガツ</t>
    </rPh>
    <rPh sb="21" eb="22">
      <t>ガツ</t>
    </rPh>
    <rPh sb="22" eb="23">
      <t>ブン</t>
    </rPh>
    <rPh sb="26" eb="28">
      <t>シュウケイ</t>
    </rPh>
    <phoneticPr fontId="4"/>
  </si>
  <si>
    <t>ば                  ら</t>
    <phoneticPr fontId="4"/>
  </si>
  <si>
    <t>取引重量</t>
    <phoneticPr fontId="4"/>
  </si>
  <si>
    <t>安  　値</t>
    <phoneticPr fontId="4"/>
  </si>
  <si>
    <t>年</t>
    <rPh sb="0" eb="1">
      <t>ネン</t>
    </rPh>
    <phoneticPr fontId="4"/>
  </si>
  <si>
    <t>ヒ　　　　　　　　　　レ</t>
  </si>
  <si>
    <t>（2）豚フローズン「Ⅰ」の品目別価格</t>
  </si>
  <si>
    <t>年月・旬</t>
  </si>
  <si>
    <t xml:space="preserve"> も　　　　　　　　　も</t>
  </si>
  <si>
    <t>セ　　　　ッ　　　　　　ト</t>
  </si>
  <si>
    <t>注1．</t>
  </si>
  <si>
    <t>豚フローズン「Ⅰ」は、速報としては公表していない。</t>
  </si>
  <si>
    <t>(3)輸入豚肉の品目別価格</t>
    <phoneticPr fontId="4"/>
  </si>
  <si>
    <t xml:space="preserve"> CAN・C　バックス</t>
  </si>
  <si>
    <t>CAN・C　ベリー</t>
  </si>
  <si>
    <t xml:space="preserve"> CAN・F　バックス</t>
  </si>
  <si>
    <t>DEN・F　カラー</t>
  </si>
  <si>
    <t xml:space="preserve"> DEN・F　ベリー</t>
  </si>
  <si>
    <t xml:space="preserve"> DEN・F　テンダーロイン</t>
  </si>
  <si>
    <t>旬</t>
    <rPh sb="0" eb="1">
      <t>ジュン</t>
    </rPh>
    <phoneticPr fontId="4"/>
  </si>
  <si>
    <t>注1．</t>
    <rPh sb="0" eb="1">
      <t>チュウ</t>
    </rPh>
    <phoneticPr fontId="4"/>
  </si>
  <si>
    <t>平成１７年３月上旬分より、速報として公表を開始した。</t>
    <phoneticPr fontId="4"/>
  </si>
  <si>
    <t>3．</t>
    <phoneticPr fontId="4"/>
  </si>
  <si>
    <t>Ⅱ－４　取　引　価　格　情　報　（九州地域）</t>
    <rPh sb="17" eb="19">
      <t>キュウシュウ</t>
    </rPh>
    <rPh sb="19" eb="21">
      <t>チイキ</t>
    </rPh>
    <phoneticPr fontId="4"/>
  </si>
  <si>
    <t>１　牛　部　分　肉</t>
  </si>
  <si>
    <t>※印の部位の数値は、平成２０年１２月１６日より速報として公表を開始した。</t>
    <rPh sb="10" eb="12">
      <t>ヘイセイ</t>
    </rPh>
    <rPh sb="14" eb="15">
      <t>ネン</t>
    </rPh>
    <rPh sb="17" eb="18">
      <t>ツキ</t>
    </rPh>
    <rPh sb="20" eb="21">
      <t>ヒ</t>
    </rPh>
    <rPh sb="31" eb="33">
      <t>カイシ</t>
    </rPh>
    <phoneticPr fontId="4"/>
  </si>
  <si>
    <t>(2)乳牛チルド「2」の品目別価格</t>
    <rPh sb="3" eb="5">
      <t>ニュウギュウ</t>
    </rPh>
    <phoneticPr fontId="4"/>
  </si>
  <si>
    <t>※印の部位の数値は、平成２０年１２月２２日より速報として公表を開始した。</t>
    <rPh sb="10" eb="12">
      <t>ヘイセイ</t>
    </rPh>
    <rPh sb="14" eb="15">
      <t>ネン</t>
    </rPh>
    <rPh sb="17" eb="18">
      <t>ツキ</t>
    </rPh>
    <rPh sb="20" eb="21">
      <t>ヒ</t>
    </rPh>
    <rPh sb="31" eb="33">
      <t>カイシ</t>
    </rPh>
    <phoneticPr fontId="4"/>
  </si>
  <si>
    <t>(2)乳牛チルド「2」の品目別価格　（つづき）</t>
    <rPh sb="3" eb="4">
      <t>ニュウ</t>
    </rPh>
    <rPh sb="4" eb="5">
      <t>ギュウ</t>
    </rPh>
    <phoneticPr fontId="4"/>
  </si>
  <si>
    <t>年</t>
    <phoneticPr fontId="6"/>
  </si>
  <si>
    <t>(3)交雑牛チルド「3」の品目別価格</t>
    <rPh sb="3" eb="5">
      <t>コウザツ</t>
    </rPh>
    <rPh sb="5" eb="6">
      <t>ギュウ</t>
    </rPh>
    <phoneticPr fontId="4"/>
  </si>
  <si>
    <t>※印の部位の数値は、平成２１年４月２４日より速報として公表を開始した。</t>
    <rPh sb="10" eb="12">
      <t>ヘイセイ</t>
    </rPh>
    <rPh sb="14" eb="15">
      <t>ネン</t>
    </rPh>
    <rPh sb="16" eb="17">
      <t>ツキ</t>
    </rPh>
    <rPh sb="19" eb="20">
      <t>ヒ</t>
    </rPh>
    <rPh sb="30" eb="32">
      <t>カイシ</t>
    </rPh>
    <phoneticPr fontId="4"/>
  </si>
  <si>
    <t>(4)等級・畜種別チルド「フルセット」価格の対比</t>
    <phoneticPr fontId="4"/>
  </si>
  <si>
    <t>平成２０年の年計は１２月一ヶ月分である。</t>
    <rPh sb="0" eb="2">
      <t>ヘイセイ</t>
    </rPh>
    <rPh sb="4" eb="5">
      <t>ネン</t>
    </rPh>
    <rPh sb="6" eb="7">
      <t>ネン</t>
    </rPh>
    <rPh sb="7" eb="8">
      <t>ケイ</t>
    </rPh>
    <rPh sb="11" eb="12">
      <t>ツキ</t>
    </rPh>
    <rPh sb="12" eb="15">
      <t>イッカゲツ</t>
    </rPh>
    <rPh sb="15" eb="16">
      <t>ブン</t>
    </rPh>
    <phoneticPr fontId="4"/>
  </si>
  <si>
    <t>平成</t>
    <phoneticPr fontId="4"/>
  </si>
  <si>
    <t>区分</t>
  </si>
  <si>
    <t>総  流　通　量</t>
  </si>
  <si>
    <t>国産牛部分肉</t>
  </si>
  <si>
    <t>国産豚部分肉</t>
  </si>
  <si>
    <t>輸入牛肉</t>
  </si>
  <si>
    <t>輸入豚肉</t>
  </si>
  <si>
    <t>　そ　　の　　他</t>
  </si>
  <si>
    <t>年月</t>
  </si>
  <si>
    <t>流　通　量</t>
  </si>
  <si>
    <t>１日当</t>
  </si>
  <si>
    <t>注</t>
  </si>
  <si>
    <t>業　務　月　報</t>
    <phoneticPr fontId="6"/>
  </si>
  <si>
    <t>財団法人　日本食肉流通センター</t>
  </si>
  <si>
    <t>　川　　崎</t>
  </si>
  <si>
    <t>　〒210-0869　神奈川県川崎市川崎区東扇島24</t>
  </si>
  <si>
    <t>ＴＥＬ　044-266-1172</t>
  </si>
  <si>
    <t>ＦＡＸ　044-299-3216</t>
  </si>
  <si>
    <t>　大　　阪</t>
  </si>
  <si>
    <t>　〒559-0032　大阪府大阪市住之江区南港南5-2-100</t>
  </si>
  <si>
    <t>ＴＥＬ　06-6614-0001</t>
  </si>
  <si>
    <t>ＦＡＸ　06-6614-0003</t>
  </si>
  <si>
    <t>平成24年 5月</t>
    <phoneticPr fontId="9"/>
  </si>
  <si>
    <r>
      <t>平成２４年０6</t>
    </r>
    <r>
      <rPr>
        <sz val="11"/>
        <color indexed="8"/>
        <rFont val="ＭＳ Ｐゴシック"/>
        <family val="3"/>
        <charset val="128"/>
      </rPr>
      <t>月３０日　発行</t>
    </r>
    <phoneticPr fontId="6"/>
  </si>
  <si>
    <r>
      <t>22</t>
    </r>
    <r>
      <rPr>
        <sz val="8"/>
        <color indexed="8"/>
        <rFont val="ＭＳ Ｐ明朝"/>
        <family val="1"/>
        <charset val="128"/>
      </rPr>
      <t>年</t>
    </r>
    <rPh sb="2" eb="3">
      <t>ネン</t>
    </rPh>
    <phoneticPr fontId="6"/>
  </si>
  <si>
    <t>月</t>
    <phoneticPr fontId="6"/>
  </si>
  <si>
    <r>
      <t>22</t>
    </r>
    <r>
      <rPr>
        <sz val="8"/>
        <rFont val="ＭＳ Ｐ明朝"/>
        <family val="1"/>
        <charset val="128"/>
      </rPr>
      <t>年</t>
    </r>
    <rPh sb="2" eb="3">
      <t>ネン</t>
    </rPh>
    <phoneticPr fontId="6"/>
  </si>
  <si>
    <r>
      <t>22</t>
    </r>
    <r>
      <rPr>
        <sz val="9"/>
        <color indexed="8"/>
        <rFont val="ＭＳ Ｐ明朝"/>
        <family val="1"/>
        <charset val="128"/>
      </rPr>
      <t>年</t>
    </r>
    <phoneticPr fontId="6"/>
  </si>
  <si>
    <r>
      <t>23</t>
    </r>
    <r>
      <rPr>
        <sz val="9"/>
        <color indexed="8"/>
        <rFont val="ＭＳ Ｐ明朝"/>
        <family val="1"/>
        <charset val="128"/>
      </rPr>
      <t>年</t>
    </r>
    <rPh sb="2" eb="3">
      <t>ネン</t>
    </rPh>
    <phoneticPr fontId="6"/>
  </si>
  <si>
    <t>Ⅲ</t>
  </si>
  <si>
    <t>センター内における取扱量</t>
  </si>
  <si>
    <t>（参考）</t>
  </si>
  <si>
    <t>（単位：t ）</t>
  </si>
  <si>
    <t>23年</t>
  </si>
  <si>
    <t>24年</t>
  </si>
  <si>
    <t>川崎及び大阪センター内での取扱量の合計である。</t>
  </si>
  <si>
    <t>その他は内臓、食鳥、加工品等。</t>
  </si>
  <si>
    <t>１日当たりの数量は、流通量÷稼働日数である。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</si>
</sst>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176" formatCode="m&quot;月&quot;d&quot;日&quot;;@"/>
    <numFmt numFmtId="177" formatCode="m/d;@"/>
    <numFmt numFmtId="178" formatCode="#,##0;[Red]\-#,##0;&quot;－&quot;;@"/>
    <numFmt numFmtId="179" formatCode="#\-"/>
    <numFmt numFmtId="180" formatCode="#,##0_ "/>
    <numFmt numFmtId="181" formatCode="#,##0;[Red]\-#,##0;&quot;-&quot;;@"/>
    <numFmt numFmtId="182" formatCode="#"/>
    <numFmt numFmtId="183" formatCode="#,##0.0_ "/>
    <numFmt numFmtId="184" formatCode="#,###&quot;月&quot;"/>
    <numFmt numFmtId="185" formatCode="&quot;旬&quot;\ \ \ #,###&quot;月&quot;"/>
    <numFmt numFmtId="186" formatCode="#,##0_);[Red]\(#,##0\)"/>
    <numFmt numFmtId="187" formatCode="#,##0;[Red]#,##0"/>
    <numFmt numFmtId="188" formatCode="??&quot;年&quot;;;;@"/>
    <numFmt numFmtId="189" formatCode="0&quot;．&quot;"/>
    <numFmt numFmtId="190" formatCode="0;[Red]0"/>
  </numFmts>
  <fonts count="46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b/>
      <sz val="36"/>
      <name val="HGP創英角ｺﾞｼｯｸUB"/>
      <family val="3"/>
      <charset val="128"/>
    </font>
    <font>
      <sz val="6"/>
      <name val="ＭＳ ゴシック"/>
      <family val="3"/>
      <charset val="128"/>
    </font>
    <font>
      <sz val="36"/>
      <name val="ＭＳ ゴシック"/>
      <family val="3"/>
      <charset val="128"/>
    </font>
    <font>
      <sz val="36"/>
      <name val="HGP創英角ｺﾞｼｯｸUB"/>
      <family val="3"/>
      <charset val="128"/>
    </font>
    <font>
      <sz val="14"/>
      <name val="ＭＳ ゴシック"/>
      <family val="3"/>
      <charset val="128"/>
    </font>
    <font>
      <b/>
      <sz val="18"/>
      <name val="HG丸ｺﾞｼｯｸM-PRO"/>
      <family val="3"/>
      <charset val="128"/>
    </font>
    <font>
      <b/>
      <sz val="10"/>
      <name val="HG丸ｺﾞｼｯｸM-PRO"/>
      <family val="3"/>
      <charset val="128"/>
    </font>
    <font>
      <b/>
      <sz val="24"/>
      <name val="HG丸ｺﾞｼｯｸM-PRO"/>
      <family val="3"/>
      <charset val="128"/>
    </font>
    <font>
      <sz val="12"/>
      <name val="ＭＳ ゴシック"/>
      <family val="3"/>
      <charset val="128"/>
    </font>
    <font>
      <b/>
      <sz val="12"/>
      <name val="HG丸ｺﾞｼｯｸM-PRO"/>
      <family val="3"/>
      <charset val="128"/>
    </font>
    <font>
      <sz val="9"/>
      <name val="ＭＳ 明朝"/>
      <family val="1"/>
      <charset val="128"/>
    </font>
    <font>
      <u/>
      <sz val="10"/>
      <color indexed="36"/>
      <name val="ＭＳ 明朝"/>
      <family val="1"/>
      <charset val="128"/>
    </font>
    <font>
      <sz val="18"/>
      <name val="ＭＳ Ｐゴシック"/>
      <family val="3"/>
      <charset val="128"/>
    </font>
    <font>
      <sz val="14"/>
      <name val="HG明朝E"/>
      <family val="1"/>
      <charset val="128"/>
    </font>
    <font>
      <sz val="11"/>
      <name val="ＭＳ ゴシック"/>
      <family val="3"/>
      <charset val="128"/>
    </font>
    <font>
      <sz val="9"/>
      <name val="Century"/>
      <family val="1"/>
    </font>
    <font>
      <sz val="9"/>
      <color indexed="8"/>
      <name val="ＭＳ Ｐ明朝"/>
      <family val="1"/>
      <charset val="128"/>
    </font>
    <font>
      <sz val="8"/>
      <name val="Century"/>
      <family val="1"/>
    </font>
    <font>
      <sz val="8"/>
      <name val="ＭＳ Ｐ明朝"/>
      <family val="1"/>
      <charset val="128"/>
    </font>
    <font>
      <sz val="11"/>
      <name val="ＭＳ 明朝"/>
      <family val="1"/>
      <charset val="128"/>
    </font>
    <font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u/>
      <sz val="10"/>
      <name val="ＭＳ Ｐゴシック"/>
      <family val="3"/>
      <charset val="128"/>
    </font>
    <font>
      <sz val="8"/>
      <color indexed="8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sz val="9"/>
      <color theme="1"/>
      <name val="HG明朝E"/>
      <family val="1"/>
      <charset val="128"/>
    </font>
    <font>
      <sz val="10"/>
      <color theme="1"/>
      <name val="ＭＳ Ｐゴシック"/>
      <family val="3"/>
      <charset val="128"/>
      <scheme val="minor"/>
    </font>
    <font>
      <sz val="10"/>
      <color theme="1"/>
      <name val="HG明朝E"/>
      <family val="1"/>
      <charset val="128"/>
    </font>
    <font>
      <sz val="9"/>
      <color theme="1"/>
      <name val="Century"/>
      <family val="1"/>
    </font>
    <font>
      <sz val="8"/>
      <color theme="1"/>
      <name val="Century"/>
      <family val="1"/>
    </font>
    <font>
      <sz val="9"/>
      <color theme="1"/>
      <name val="ＭＳ Ｐ明朝"/>
      <family val="1"/>
      <charset val="128"/>
    </font>
    <font>
      <sz val="9"/>
      <color theme="1"/>
      <name val="ＭＳ 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8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20">
    <xf numFmtId="0" fontId="0" fillId="0" borderId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0" fontId="27" fillId="0" borderId="0">
      <alignment vertical="center"/>
    </xf>
    <xf numFmtId="0" fontId="2" fillId="0" borderId="0"/>
    <xf numFmtId="0" fontId="32" fillId="0" borderId="0">
      <alignment vertical="center"/>
    </xf>
    <xf numFmtId="0" fontId="2" fillId="0" borderId="0"/>
    <xf numFmtId="0" fontId="2" fillId="0" borderId="0">
      <alignment vertical="center"/>
    </xf>
    <xf numFmtId="0" fontId="1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3" fillId="0" borderId="0"/>
  </cellStyleXfs>
  <cellXfs count="761">
    <xf numFmtId="0" fontId="0" fillId="0" borderId="0" xfId="0"/>
    <xf numFmtId="0" fontId="7" fillId="0" borderId="0" xfId="18"/>
    <xf numFmtId="0" fontId="7" fillId="0" borderId="0" xfId="18" applyBorder="1"/>
    <xf numFmtId="0" fontId="8" fillId="0" borderId="0" xfId="18" applyFont="1"/>
    <xf numFmtId="0" fontId="10" fillId="0" borderId="0" xfId="18" applyFont="1"/>
    <xf numFmtId="0" fontId="11" fillId="0" borderId="0" xfId="18" applyFont="1"/>
    <xf numFmtId="0" fontId="12" fillId="0" borderId="0" xfId="18" applyFont="1" applyAlignment="1">
      <alignment horizontal="center"/>
    </xf>
    <xf numFmtId="0" fontId="13" fillId="0" borderId="0" xfId="18" applyFont="1" applyAlignment="1">
      <alignment horizontal="center"/>
    </xf>
    <xf numFmtId="0" fontId="14" fillId="0" borderId="0" xfId="18" applyFont="1" applyAlignment="1">
      <alignment horizontal="center"/>
    </xf>
    <xf numFmtId="0" fontId="15" fillId="0" borderId="0" xfId="18" applyFont="1" applyAlignment="1">
      <alignment horizontal="center"/>
    </xf>
    <xf numFmtId="0" fontId="16" fillId="0" borderId="0" xfId="18" applyFont="1"/>
    <xf numFmtId="0" fontId="17" fillId="0" borderId="0" xfId="18" applyFont="1" applyAlignment="1">
      <alignment horizontal="center"/>
    </xf>
    <xf numFmtId="0" fontId="5" fillId="0" borderId="0" xfId="10" applyFont="1" applyBorder="1"/>
    <xf numFmtId="0" fontId="5" fillId="0" borderId="0" xfId="10" applyFont="1"/>
    <xf numFmtId="0" fontId="20" fillId="0" borderId="0" xfId="19" applyFont="1"/>
    <xf numFmtId="0" fontId="5" fillId="0" borderId="0" xfId="19" applyFont="1"/>
    <xf numFmtId="0" fontId="33" fillId="0" borderId="0" xfId="19" applyFont="1"/>
    <xf numFmtId="0" fontId="33" fillId="0" borderId="0" xfId="8" applyFont="1"/>
    <xf numFmtId="180" fontId="21" fillId="0" borderId="0" xfId="7" applyNumberFormat="1" applyFont="1" applyBorder="1" applyAlignment="1">
      <alignment horizontal="right" vertical="top"/>
    </xf>
    <xf numFmtId="0" fontId="32" fillId="0" borderId="0" xfId="7" applyFont="1" applyAlignment="1">
      <alignment vertical="top"/>
    </xf>
    <xf numFmtId="180" fontId="21" fillId="0" borderId="0" xfId="7" applyNumberFormat="1" applyFont="1" applyAlignment="1">
      <alignment vertical="top"/>
    </xf>
    <xf numFmtId="49" fontId="22" fillId="0" borderId="0" xfId="7" applyNumberFormat="1" applyFont="1" applyAlignment="1">
      <alignment horizontal="right"/>
    </xf>
    <xf numFmtId="0" fontId="22" fillId="0" borderId="0" xfId="7" applyNumberFormat="1" applyFont="1" applyAlignment="1">
      <alignment horizontal="right"/>
    </xf>
    <xf numFmtId="0" fontId="22" fillId="0" borderId="0" xfId="7" applyNumberFormat="1" applyFont="1" applyAlignment="1">
      <alignment horizontal="distributed" vertical="center" justifyLastLine="1"/>
    </xf>
    <xf numFmtId="0" fontId="22" fillId="0" borderId="0" xfId="7" applyNumberFormat="1" applyFont="1" applyAlignment="1">
      <alignment horizontal="center"/>
    </xf>
    <xf numFmtId="0" fontId="34" fillId="0" borderId="0" xfId="7" applyFont="1" applyAlignment="1"/>
    <xf numFmtId="0" fontId="34" fillId="0" borderId="0" xfId="7" applyFont="1" applyAlignment="1">
      <alignment vertical="center"/>
    </xf>
    <xf numFmtId="0" fontId="34" fillId="0" borderId="0" xfId="7" applyFont="1">
      <alignment vertical="center"/>
    </xf>
    <xf numFmtId="180" fontId="35" fillId="0" borderId="0" xfId="7" applyNumberFormat="1" applyFont="1">
      <alignment vertical="center"/>
    </xf>
    <xf numFmtId="180" fontId="23" fillId="0" borderId="0" xfId="7" applyNumberFormat="1" applyFont="1" applyAlignment="1">
      <alignment horizontal="right"/>
    </xf>
    <xf numFmtId="0" fontId="36" fillId="0" borderId="1" xfId="8" applyFont="1" applyBorder="1" applyAlignment="1">
      <alignment vertical="center"/>
    </xf>
    <xf numFmtId="0" fontId="36" fillId="0" borderId="2" xfId="8" applyFont="1" applyBorder="1" applyAlignment="1">
      <alignment vertical="center"/>
    </xf>
    <xf numFmtId="0" fontId="36" fillId="0" borderId="3" xfId="8" applyFont="1" applyBorder="1" applyAlignment="1">
      <alignment vertical="center"/>
    </xf>
    <xf numFmtId="0" fontId="37" fillId="0" borderId="4" xfId="8" applyFont="1" applyBorder="1" applyAlignment="1">
      <alignment vertical="center"/>
    </xf>
    <xf numFmtId="0" fontId="32" fillId="0" borderId="0" xfId="7" applyFont="1" applyBorder="1">
      <alignment vertical="center"/>
    </xf>
    <xf numFmtId="0" fontId="32" fillId="0" borderId="0" xfId="7" applyFont="1">
      <alignment vertical="center"/>
    </xf>
    <xf numFmtId="0" fontId="36" fillId="0" borderId="5" xfId="8" applyFont="1" applyBorder="1" applyAlignment="1">
      <alignment vertical="center"/>
    </xf>
    <xf numFmtId="0" fontId="36" fillId="0" borderId="0" xfId="8" applyFont="1" applyBorder="1" applyAlignment="1">
      <alignment vertical="center"/>
    </xf>
    <xf numFmtId="0" fontId="36" fillId="0" borderId="6" xfId="8" applyFont="1" applyBorder="1" applyAlignment="1">
      <alignment vertical="center"/>
    </xf>
    <xf numFmtId="0" fontId="38" fillId="0" borderId="4" xfId="8" applyFont="1" applyBorder="1" applyAlignment="1">
      <alignment horizontal="centerContinuous" vertical="center" shrinkToFit="1"/>
    </xf>
    <xf numFmtId="0" fontId="38" fillId="0" borderId="3" xfId="8" applyFont="1" applyBorder="1" applyAlignment="1">
      <alignment horizontal="centerContinuous" vertical="center" shrinkToFit="1"/>
    </xf>
    <xf numFmtId="0" fontId="38" fillId="0" borderId="7" xfId="8" applyFont="1" applyBorder="1" applyAlignment="1">
      <alignment horizontal="centerContinuous" vertical="center"/>
    </xf>
    <xf numFmtId="0" fontId="36" fillId="0" borderId="8" xfId="8" applyFont="1" applyBorder="1" applyAlignment="1">
      <alignment vertical="center"/>
    </xf>
    <xf numFmtId="0" fontId="36" fillId="0" borderId="9" xfId="8" applyFont="1" applyBorder="1" applyAlignment="1">
      <alignment vertical="center"/>
    </xf>
    <xf numFmtId="0" fontId="36" fillId="0" borderId="10" xfId="8" applyFont="1" applyBorder="1" applyAlignment="1">
      <alignment vertical="center"/>
    </xf>
    <xf numFmtId="0" fontId="38" fillId="0" borderId="11" xfId="8" applyFont="1" applyBorder="1" applyAlignment="1">
      <alignment horizontal="centerContinuous" vertical="center" shrinkToFit="1"/>
    </xf>
    <xf numFmtId="0" fontId="38" fillId="0" borderId="10" xfId="8" applyFont="1" applyBorder="1" applyAlignment="1">
      <alignment horizontal="centerContinuous" vertical="center" shrinkToFit="1"/>
    </xf>
    <xf numFmtId="0" fontId="38" fillId="0" borderId="11" xfId="8" applyFont="1" applyBorder="1" applyAlignment="1">
      <alignment vertical="center"/>
    </xf>
    <xf numFmtId="180" fontId="39" fillId="0" borderId="1" xfId="8" applyNumberFormat="1" applyFont="1" applyBorder="1" applyAlignment="1">
      <alignment horizontal="right" vertical="center"/>
    </xf>
    <xf numFmtId="180" fontId="39" fillId="0" borderId="0" xfId="8" applyNumberFormat="1" applyFont="1" applyBorder="1" applyAlignment="1">
      <alignment horizontal="right" vertical="center"/>
    </xf>
    <xf numFmtId="180" fontId="39" fillId="0" borderId="3" xfId="8" applyNumberFormat="1" applyFont="1" applyBorder="1" applyAlignment="1">
      <alignment horizontal="right" vertical="center"/>
    </xf>
    <xf numFmtId="180" fontId="40" fillId="0" borderId="7" xfId="8" applyNumberFormat="1" applyFont="1" applyBorder="1" applyAlignment="1">
      <alignment vertical="center"/>
    </xf>
    <xf numFmtId="180" fontId="40" fillId="0" borderId="6" xfId="8" applyNumberFormat="1" applyFont="1" applyBorder="1" applyAlignment="1">
      <alignment vertical="center"/>
    </xf>
    <xf numFmtId="180" fontId="39" fillId="0" borderId="5" xfId="8" applyNumberFormat="1" applyFont="1" applyBorder="1" applyAlignment="1">
      <alignment horizontal="right" vertical="center"/>
    </xf>
    <xf numFmtId="180" fontId="39" fillId="0" borderId="6" xfId="8" applyNumberFormat="1" applyFont="1" applyBorder="1" applyAlignment="1">
      <alignment horizontal="right" vertical="center"/>
    </xf>
    <xf numFmtId="180" fontId="39" fillId="0" borderId="8" xfId="8" applyNumberFormat="1" applyFont="1" applyBorder="1" applyAlignment="1">
      <alignment horizontal="right" vertical="center"/>
    </xf>
    <xf numFmtId="180" fontId="39" fillId="0" borderId="9" xfId="8" applyNumberFormat="1" applyFont="1" applyBorder="1" applyAlignment="1">
      <alignment horizontal="right" vertical="center"/>
    </xf>
    <xf numFmtId="180" fontId="39" fillId="0" borderId="10" xfId="8" applyNumberFormat="1" applyFont="1" applyBorder="1" applyAlignment="1">
      <alignment horizontal="right" vertical="center"/>
    </xf>
    <xf numFmtId="180" fontId="40" fillId="0" borderId="10" xfId="8" applyNumberFormat="1" applyFont="1" applyBorder="1" applyAlignment="1">
      <alignment vertical="center"/>
    </xf>
    <xf numFmtId="180" fontId="40" fillId="0" borderId="11" xfId="8" applyNumberFormat="1" applyFont="1" applyBorder="1" applyAlignment="1">
      <alignment vertical="center"/>
    </xf>
    <xf numFmtId="180" fontId="41" fillId="0" borderId="6" xfId="8" applyNumberFormat="1" applyFont="1" applyBorder="1" applyAlignment="1">
      <alignment horizontal="right" vertical="center"/>
    </xf>
    <xf numFmtId="180" fontId="25" fillId="0" borderId="10" xfId="8" applyNumberFormat="1" applyFont="1" applyBorder="1" applyAlignment="1">
      <alignment vertical="center"/>
    </xf>
    <xf numFmtId="0" fontId="25" fillId="0" borderId="5" xfId="8" applyFont="1" applyBorder="1" applyAlignment="1">
      <alignment vertical="center"/>
    </xf>
    <xf numFmtId="0" fontId="25" fillId="0" borderId="0" xfId="8" applyFont="1" applyBorder="1" applyAlignment="1">
      <alignment vertical="center"/>
    </xf>
    <xf numFmtId="0" fontId="26" fillId="0" borderId="6" xfId="8" applyFont="1" applyBorder="1" applyAlignment="1">
      <alignment vertical="center"/>
    </xf>
    <xf numFmtId="0" fontId="25" fillId="0" borderId="12" xfId="8" applyFont="1" applyBorder="1" applyAlignment="1">
      <alignment vertical="center"/>
    </xf>
    <xf numFmtId="180" fontId="39" fillId="0" borderId="13" xfId="8" applyNumberFormat="1" applyFont="1" applyBorder="1" applyAlignment="1">
      <alignment horizontal="right" vertical="center"/>
    </xf>
    <xf numFmtId="0" fontId="25" fillId="0" borderId="14" xfId="8" applyFont="1" applyBorder="1" applyAlignment="1">
      <alignment vertical="center"/>
    </xf>
    <xf numFmtId="0" fontId="25" fillId="0" borderId="6" xfId="8" applyFont="1" applyBorder="1" applyAlignment="1">
      <alignment vertical="center"/>
    </xf>
    <xf numFmtId="180" fontId="40" fillId="0" borderId="15" xfId="8" applyNumberFormat="1" applyFont="1" applyBorder="1" applyAlignment="1">
      <alignment vertical="center"/>
    </xf>
    <xf numFmtId="180" fontId="40" fillId="0" borderId="16" xfId="8" applyNumberFormat="1" applyFont="1" applyBorder="1" applyAlignment="1">
      <alignment vertical="center"/>
    </xf>
    <xf numFmtId="180" fontId="25" fillId="0" borderId="15" xfId="8" applyNumberFormat="1" applyFont="1" applyBorder="1" applyAlignment="1">
      <alignment vertical="center"/>
    </xf>
    <xf numFmtId="180" fontId="25" fillId="0" borderId="16" xfId="8" applyNumberFormat="1" applyFont="1" applyBorder="1" applyAlignment="1">
      <alignment vertical="center"/>
    </xf>
    <xf numFmtId="0" fontId="25" fillId="0" borderId="8" xfId="8" applyFont="1" applyBorder="1" applyAlignment="1">
      <alignment vertical="center"/>
    </xf>
    <xf numFmtId="0" fontId="36" fillId="0" borderId="0" xfId="8" applyFont="1" applyBorder="1" applyAlignment="1">
      <alignment horizontal="right" vertical="center" shrinkToFit="1"/>
    </xf>
    <xf numFmtId="0" fontId="36" fillId="0" borderId="0" xfId="8" applyFont="1" applyBorder="1" applyAlignment="1">
      <alignment horizontal="right" vertical="center"/>
    </xf>
    <xf numFmtId="0" fontId="38" fillId="0" borderId="17" xfId="8" applyFont="1" applyBorder="1" applyAlignment="1">
      <alignment vertical="center"/>
    </xf>
    <xf numFmtId="180" fontId="40" fillId="0" borderId="0" xfId="8" applyNumberFormat="1" applyFont="1" applyBorder="1" applyAlignment="1">
      <alignment vertical="center"/>
    </xf>
    <xf numFmtId="38" fontId="32" fillId="0" borderId="0" xfId="7" applyNumberFormat="1" applyFont="1" applyBorder="1">
      <alignment vertical="center"/>
    </xf>
    <xf numFmtId="3" fontId="32" fillId="0" borderId="0" xfId="7" applyNumberFormat="1" applyFont="1" applyBorder="1">
      <alignment vertical="center"/>
    </xf>
    <xf numFmtId="38" fontId="5" fillId="0" borderId="0" xfId="4" applyFont="1" applyBorder="1" applyAlignment="1">
      <alignment vertical="center"/>
    </xf>
    <xf numFmtId="38" fontId="5" fillId="0" borderId="0" xfId="4" applyFont="1" applyBorder="1"/>
    <xf numFmtId="178" fontId="40" fillId="0" borderId="0" xfId="7" applyNumberFormat="1" applyFont="1" applyBorder="1">
      <alignment vertical="center"/>
    </xf>
    <xf numFmtId="0" fontId="32" fillId="0" borderId="0" xfId="7" applyFont="1" applyBorder="1" applyAlignment="1">
      <alignment vertical="top"/>
    </xf>
    <xf numFmtId="0" fontId="34" fillId="0" borderId="0" xfId="7" applyFont="1" applyBorder="1" applyAlignment="1"/>
    <xf numFmtId="0" fontId="34" fillId="0" borderId="0" xfId="7" applyFont="1" applyBorder="1">
      <alignment vertical="center"/>
    </xf>
    <xf numFmtId="0" fontId="42" fillId="0" borderId="0" xfId="7" applyFont="1" applyBorder="1">
      <alignment vertical="center"/>
    </xf>
    <xf numFmtId="0" fontId="42" fillId="0" borderId="0" xfId="7" applyFont="1">
      <alignment vertical="center"/>
    </xf>
    <xf numFmtId="0" fontId="2" fillId="0" borderId="5" xfId="8" applyBorder="1" applyAlignment="1">
      <alignment vertical="center"/>
    </xf>
    <xf numFmtId="0" fontId="2" fillId="0" borderId="0" xfId="8" applyBorder="1" applyAlignment="1">
      <alignment vertical="center"/>
    </xf>
    <xf numFmtId="180" fontId="40" fillId="0" borderId="5" xfId="8" applyNumberFormat="1" applyFont="1" applyBorder="1" applyAlignment="1">
      <alignment vertical="center"/>
    </xf>
    <xf numFmtId="0" fontId="2" fillId="0" borderId="6" xfId="8" applyBorder="1" applyAlignment="1">
      <alignment vertical="center"/>
    </xf>
    <xf numFmtId="0" fontId="2" fillId="0" borderId="12" xfId="8" applyBorder="1" applyAlignment="1">
      <alignment vertical="center"/>
    </xf>
    <xf numFmtId="0" fontId="2" fillId="0" borderId="13" xfId="8" applyBorder="1" applyAlignment="1">
      <alignment vertical="center"/>
    </xf>
    <xf numFmtId="0" fontId="2" fillId="0" borderId="14" xfId="8" applyBorder="1" applyAlignment="1">
      <alignment vertical="center"/>
    </xf>
    <xf numFmtId="180" fontId="40" fillId="0" borderId="14" xfId="8" applyNumberFormat="1" applyFont="1" applyBorder="1" applyAlignment="1">
      <alignment vertical="center"/>
    </xf>
    <xf numFmtId="180" fontId="40" fillId="0" borderId="18" xfId="8" applyNumberFormat="1" applyFont="1" applyBorder="1" applyAlignment="1">
      <alignment vertical="center"/>
    </xf>
    <xf numFmtId="180" fontId="39" fillId="0" borderId="19" xfId="8" applyNumberFormat="1" applyFont="1" applyBorder="1" applyAlignment="1">
      <alignment horizontal="right" vertical="center"/>
    </xf>
    <xf numFmtId="0" fontId="38" fillId="0" borderId="0" xfId="8" applyFont="1" applyBorder="1" applyAlignment="1">
      <alignment vertical="center"/>
    </xf>
    <xf numFmtId="38" fontId="40" fillId="0" borderId="0" xfId="7" applyNumberFormat="1" applyFont="1" applyBorder="1">
      <alignment vertical="center"/>
    </xf>
    <xf numFmtId="0" fontId="32" fillId="0" borderId="0" xfId="7" applyFont="1" applyBorder="1" applyAlignment="1">
      <alignment horizontal="center" vertical="center"/>
    </xf>
    <xf numFmtId="180" fontId="21" fillId="0" borderId="0" xfId="7" applyNumberFormat="1" applyFont="1" applyAlignment="1">
      <alignment horizontal="right" vertical="top"/>
    </xf>
    <xf numFmtId="0" fontId="22" fillId="0" borderId="0" xfId="7" applyNumberFormat="1" applyFont="1" applyAlignment="1">
      <alignment horizontal="center" vertical="center"/>
    </xf>
    <xf numFmtId="0" fontId="34" fillId="0" borderId="0" xfId="7" applyFont="1" applyBorder="1" applyAlignment="1">
      <alignment vertical="center"/>
    </xf>
    <xf numFmtId="0" fontId="43" fillId="0" borderId="0" xfId="7" applyFont="1" applyBorder="1" applyAlignment="1"/>
    <xf numFmtId="0" fontId="43" fillId="0" borderId="0" xfId="7" applyFont="1" applyAlignment="1"/>
    <xf numFmtId="0" fontId="2" fillId="0" borderId="20" xfId="8" applyBorder="1" applyAlignment="1">
      <alignment vertical="center"/>
    </xf>
    <xf numFmtId="180" fontId="39" fillId="0" borderId="21" xfId="8" applyNumberFormat="1" applyFont="1" applyBorder="1" applyAlignment="1">
      <alignment horizontal="right" vertical="center"/>
    </xf>
    <xf numFmtId="180" fontId="39" fillId="0" borderId="20" xfId="8" applyNumberFormat="1" applyFont="1" applyBorder="1" applyAlignment="1">
      <alignment horizontal="right" vertical="center"/>
    </xf>
    <xf numFmtId="178" fontId="5" fillId="0" borderId="0" xfId="4" applyNumberFormat="1" applyFont="1" applyBorder="1" applyAlignment="1">
      <alignment vertical="center"/>
    </xf>
    <xf numFmtId="181" fontId="5" fillId="0" borderId="0" xfId="4" applyNumberFormat="1" applyFont="1" applyBorder="1" applyAlignment="1">
      <alignment vertical="center"/>
    </xf>
    <xf numFmtId="49" fontId="22" fillId="0" borderId="0" xfId="7" applyNumberFormat="1" applyFont="1" applyAlignment="1">
      <alignment horizontal="right" vertical="center"/>
    </xf>
    <xf numFmtId="180" fontId="40" fillId="0" borderId="17" xfId="8" applyNumberFormat="1" applyFont="1" applyBorder="1" applyAlignment="1">
      <alignment vertical="center"/>
    </xf>
    <xf numFmtId="0" fontId="25" fillId="0" borderId="13" xfId="8" applyFont="1" applyBorder="1" applyAlignment="1">
      <alignment vertical="center"/>
    </xf>
    <xf numFmtId="0" fontId="26" fillId="0" borderId="0" xfId="8" applyFont="1" applyBorder="1" applyAlignment="1">
      <alignment vertical="center"/>
    </xf>
    <xf numFmtId="0" fontId="44" fillId="0" borderId="0" xfId="7" applyFont="1" applyBorder="1">
      <alignment vertical="center"/>
    </xf>
    <xf numFmtId="0" fontId="26" fillId="0" borderId="10" xfId="8" applyFont="1" applyBorder="1" applyAlignment="1">
      <alignment vertical="center"/>
    </xf>
    <xf numFmtId="0" fontId="32" fillId="0" borderId="0" xfId="7" applyFont="1" applyAlignment="1">
      <alignment horizontal="center" vertical="center"/>
    </xf>
    <xf numFmtId="38" fontId="5" fillId="0" borderId="0" xfId="4" applyFont="1" applyBorder="1" applyAlignment="1">
      <alignment horizontal="right" vertical="center"/>
    </xf>
    <xf numFmtId="0" fontId="22" fillId="0" borderId="0" xfId="7" applyNumberFormat="1" applyFont="1" applyAlignment="1">
      <alignment horizontal="left" vertical="center" justifyLastLine="1"/>
    </xf>
    <xf numFmtId="180" fontId="40" fillId="0" borderId="5" xfId="8" applyNumberFormat="1" applyFont="1" applyBorder="1" applyAlignment="1">
      <alignment horizontal="right" vertical="center"/>
    </xf>
    <xf numFmtId="180" fontId="25" fillId="0" borderId="7" xfId="8" applyNumberFormat="1" applyFont="1" applyBorder="1" applyAlignment="1">
      <alignment vertical="center"/>
    </xf>
    <xf numFmtId="0" fontId="32" fillId="0" borderId="5" xfId="7" applyFont="1" applyBorder="1">
      <alignment vertical="center"/>
    </xf>
    <xf numFmtId="0" fontId="32" fillId="0" borderId="6" xfId="7" applyFont="1" applyBorder="1">
      <alignment vertical="center"/>
    </xf>
    <xf numFmtId="0" fontId="32" fillId="0" borderId="12" xfId="7" applyFont="1" applyBorder="1">
      <alignment vertical="center"/>
    </xf>
    <xf numFmtId="0" fontId="32" fillId="0" borderId="13" xfId="7" applyFont="1" applyBorder="1">
      <alignment vertical="center"/>
    </xf>
    <xf numFmtId="0" fontId="32" fillId="0" borderId="14" xfId="7" applyFont="1" applyBorder="1">
      <alignment vertical="center"/>
    </xf>
    <xf numFmtId="180" fontId="25" fillId="0" borderId="18" xfId="8" applyNumberFormat="1" applyFont="1" applyBorder="1" applyAlignment="1">
      <alignment vertical="center"/>
    </xf>
    <xf numFmtId="0" fontId="44" fillId="0" borderId="0" xfId="7" applyFont="1" applyAlignment="1">
      <alignment horizontal="center" vertical="center"/>
    </xf>
    <xf numFmtId="180" fontId="41" fillId="0" borderId="10" xfId="8" applyNumberFormat="1" applyFont="1" applyBorder="1" applyAlignment="1">
      <alignment horizontal="right" vertical="center"/>
    </xf>
    <xf numFmtId="180" fontId="25" fillId="0" borderId="0" xfId="8" applyNumberFormat="1" applyFont="1" applyBorder="1" applyAlignment="1">
      <alignment vertical="center"/>
    </xf>
    <xf numFmtId="180" fontId="32" fillId="0" borderId="0" xfId="7" applyNumberFormat="1" applyFont="1" applyBorder="1">
      <alignment vertical="center"/>
    </xf>
    <xf numFmtId="0" fontId="38" fillId="0" borderId="22" xfId="8" applyFont="1" applyBorder="1" applyAlignment="1">
      <alignment horizontal="centerContinuous" vertical="center" shrinkToFit="1"/>
    </xf>
    <xf numFmtId="0" fontId="38" fillId="0" borderId="23" xfId="8" applyFont="1" applyBorder="1" applyAlignment="1">
      <alignment horizontal="centerContinuous" vertical="center" shrinkToFit="1"/>
    </xf>
    <xf numFmtId="180" fontId="40" fillId="0" borderId="4" xfId="8" applyNumberFormat="1" applyFont="1" applyBorder="1" applyAlignment="1">
      <alignment vertical="center"/>
    </xf>
    <xf numFmtId="180" fontId="25" fillId="0" borderId="24" xfId="8" applyNumberFormat="1" applyFont="1" applyBorder="1" applyAlignment="1">
      <alignment vertical="center"/>
    </xf>
    <xf numFmtId="180" fontId="25" fillId="0" borderId="11" xfId="8" applyNumberFormat="1" applyFont="1" applyBorder="1" applyAlignment="1">
      <alignment vertical="center"/>
    </xf>
    <xf numFmtId="180" fontId="40" fillId="0" borderId="24" xfId="8" applyNumberFormat="1" applyFont="1" applyBorder="1" applyAlignment="1">
      <alignment vertical="center"/>
    </xf>
    <xf numFmtId="187" fontId="40" fillId="0" borderId="7" xfId="8" applyNumberFormat="1" applyFont="1" applyBorder="1" applyAlignment="1">
      <alignment vertical="center"/>
    </xf>
    <xf numFmtId="187" fontId="40" fillId="0" borderId="6" xfId="8" applyNumberFormat="1" applyFont="1" applyBorder="1" applyAlignment="1">
      <alignment vertical="center"/>
    </xf>
    <xf numFmtId="187" fontId="40" fillId="0" borderId="14" xfId="8" applyNumberFormat="1" applyFont="1" applyBorder="1" applyAlignment="1">
      <alignment vertical="center"/>
    </xf>
    <xf numFmtId="187" fontId="40" fillId="0" borderId="18" xfId="8" applyNumberFormat="1" applyFont="1" applyBorder="1" applyAlignment="1">
      <alignment vertical="center"/>
    </xf>
    <xf numFmtId="187" fontId="25" fillId="0" borderId="7" xfId="1" applyNumberFormat="1" applyFont="1" applyBorder="1" applyAlignment="1">
      <alignment vertical="center"/>
    </xf>
    <xf numFmtId="187" fontId="40" fillId="0" borderId="10" xfId="8" applyNumberFormat="1" applyFont="1" applyBorder="1" applyAlignment="1">
      <alignment vertical="center"/>
    </xf>
    <xf numFmtId="187" fontId="40" fillId="0" borderId="11" xfId="8" applyNumberFormat="1" applyFont="1" applyBorder="1" applyAlignment="1">
      <alignment vertical="center"/>
    </xf>
    <xf numFmtId="187" fontId="25" fillId="0" borderId="11" xfId="1" applyNumberFormat="1" applyFont="1" applyBorder="1" applyAlignment="1">
      <alignment vertical="center"/>
    </xf>
    <xf numFmtId="187" fontId="25" fillId="0" borderId="11" xfId="0" applyNumberFormat="1" applyFont="1" applyBorder="1" applyAlignment="1">
      <alignment vertical="center"/>
    </xf>
    <xf numFmtId="38" fontId="25" fillId="0" borderId="11" xfId="1" applyFont="1" applyBorder="1"/>
    <xf numFmtId="38" fontId="25" fillId="0" borderId="7" xfId="1" applyFont="1" applyBorder="1"/>
    <xf numFmtId="187" fontId="25" fillId="0" borderId="7" xfId="0" applyNumberFormat="1" applyFont="1" applyBorder="1" applyAlignment="1">
      <alignment vertical="center"/>
    </xf>
    <xf numFmtId="180" fontId="25" fillId="0" borderId="11" xfId="1" applyNumberFormat="1" applyFont="1" applyBorder="1" applyAlignment="1">
      <alignment vertical="center"/>
    </xf>
    <xf numFmtId="38" fontId="28" fillId="0" borderId="0" xfId="1" applyFont="1" applyAlignment="1">
      <alignment vertical="center"/>
    </xf>
    <xf numFmtId="38" fontId="5" fillId="0" borderId="0" xfId="1" applyFont="1" applyBorder="1" applyAlignment="1">
      <alignment vertical="center"/>
    </xf>
    <xf numFmtId="38" fontId="5" fillId="0" borderId="0" xfId="1" applyFont="1" applyAlignment="1">
      <alignment vertical="center"/>
    </xf>
    <xf numFmtId="38" fontId="5" fillId="0" borderId="0" xfId="1" applyFont="1" applyAlignment="1">
      <alignment horizontal="right" vertical="center"/>
    </xf>
    <xf numFmtId="38" fontId="5" fillId="0" borderId="1" xfId="1" applyFont="1" applyBorder="1" applyAlignment="1">
      <alignment vertical="center"/>
    </xf>
    <xf numFmtId="38" fontId="5" fillId="0" borderId="25" xfId="1" applyFont="1" applyBorder="1" applyAlignment="1">
      <alignment horizontal="center" vertical="center"/>
    </xf>
    <xf numFmtId="38" fontId="5" fillId="0" borderId="15" xfId="1" applyFont="1" applyBorder="1" applyAlignment="1">
      <alignment horizontal="center" vertical="center"/>
    </xf>
    <xf numFmtId="38" fontId="5" fillId="0" borderId="26" xfId="1" applyFont="1" applyBorder="1" applyAlignment="1">
      <alignment horizontal="center" vertical="center"/>
    </xf>
    <xf numFmtId="0" fontId="5" fillId="0" borderId="0" xfId="0" applyFont="1" applyBorder="1"/>
    <xf numFmtId="0" fontId="5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38" fontId="5" fillId="0" borderId="5" xfId="1" applyFont="1" applyBorder="1" applyAlignment="1">
      <alignment horizontal="left" vertical="center"/>
    </xf>
    <xf numFmtId="38" fontId="5" fillId="0" borderId="0" xfId="1" applyFont="1" applyBorder="1" applyAlignment="1">
      <alignment horizontal="left" vertical="center"/>
    </xf>
    <xf numFmtId="38" fontId="5" fillId="0" borderId="6" xfId="1" applyFont="1" applyBorder="1" applyAlignment="1">
      <alignment horizontal="left" vertical="center"/>
    </xf>
    <xf numFmtId="38" fontId="5" fillId="0" borderId="5" xfId="1" applyFont="1" applyBorder="1" applyAlignment="1">
      <alignment horizontal="center" vertical="center"/>
    </xf>
    <xf numFmtId="38" fontId="5" fillId="0" borderId="4" xfId="1" applyFont="1" applyBorder="1" applyAlignment="1">
      <alignment horizontal="center" vertical="center"/>
    </xf>
    <xf numFmtId="38" fontId="5" fillId="0" borderId="0" xfId="1" applyFont="1" applyBorder="1" applyAlignment="1">
      <alignment horizontal="center" vertical="center"/>
    </xf>
    <xf numFmtId="38" fontId="5" fillId="0" borderId="8" xfId="1" applyFont="1" applyBorder="1" applyAlignment="1">
      <alignment vertical="center"/>
    </xf>
    <xf numFmtId="38" fontId="5" fillId="0" borderId="9" xfId="1" applyFont="1" applyBorder="1" applyAlignment="1">
      <alignment vertical="center"/>
    </xf>
    <xf numFmtId="38" fontId="5" fillId="0" borderId="8" xfId="1" applyFont="1" applyBorder="1" applyAlignment="1">
      <alignment horizontal="center" vertical="center"/>
    </xf>
    <xf numFmtId="38" fontId="5" fillId="0" borderId="11" xfId="1" applyFont="1" applyBorder="1" applyAlignment="1">
      <alignment horizontal="center" vertical="center"/>
    </xf>
    <xf numFmtId="38" fontId="5" fillId="0" borderId="9" xfId="1" applyFont="1" applyBorder="1" applyAlignment="1">
      <alignment horizontal="center" vertical="center"/>
    </xf>
    <xf numFmtId="0" fontId="0" fillId="0" borderId="0" xfId="0" applyBorder="1"/>
    <xf numFmtId="38" fontId="5" fillId="0" borderId="3" xfId="1" applyFont="1" applyBorder="1" applyAlignment="1">
      <alignment vertical="center"/>
    </xf>
    <xf numFmtId="38" fontId="5" fillId="0" borderId="5" xfId="1" applyFont="1" applyBorder="1" applyAlignment="1">
      <alignment vertical="center"/>
    </xf>
    <xf numFmtId="38" fontId="5" fillId="0" borderId="7" xfId="1" applyFont="1" applyBorder="1" applyAlignment="1">
      <alignment vertical="center"/>
    </xf>
    <xf numFmtId="38" fontId="5" fillId="0" borderId="5" xfId="1" applyFont="1" applyBorder="1" applyAlignment="1">
      <alignment horizontal="right" vertical="center"/>
    </xf>
    <xf numFmtId="38" fontId="5" fillId="0" borderId="7" xfId="1" applyFont="1" applyBorder="1" applyAlignment="1">
      <alignment horizontal="right" vertical="center"/>
    </xf>
    <xf numFmtId="38" fontId="5" fillId="0" borderId="0" xfId="1" applyFont="1" applyBorder="1" applyAlignment="1">
      <alignment horizontal="right" vertical="center"/>
    </xf>
    <xf numFmtId="38" fontId="5" fillId="0" borderId="6" xfId="1" applyFont="1" applyBorder="1" applyAlignment="1">
      <alignment vertical="center"/>
    </xf>
    <xf numFmtId="38" fontId="5" fillId="0" borderId="10" xfId="1" applyFont="1" applyBorder="1" applyAlignment="1">
      <alignment vertical="center"/>
    </xf>
    <xf numFmtId="3" fontId="5" fillId="0" borderId="11" xfId="0" applyNumberFormat="1" applyFont="1" applyBorder="1" applyAlignment="1">
      <alignment vertical="center"/>
    </xf>
    <xf numFmtId="3" fontId="5" fillId="0" borderId="10" xfId="0" applyNumberFormat="1" applyFont="1" applyBorder="1" applyAlignment="1">
      <alignment vertical="center"/>
    </xf>
    <xf numFmtId="38" fontId="5" fillId="0" borderId="11" xfId="1" applyFont="1" applyBorder="1" applyAlignment="1">
      <alignment vertical="center"/>
    </xf>
    <xf numFmtId="38" fontId="5" fillId="0" borderId="10" xfId="1" applyFont="1" applyBorder="1" applyAlignment="1">
      <alignment horizontal="center" vertical="center"/>
    </xf>
    <xf numFmtId="38" fontId="5" fillId="0" borderId="1" xfId="1" applyFont="1" applyBorder="1" applyAlignment="1">
      <alignment horizontal="center" vertical="center"/>
    </xf>
    <xf numFmtId="38" fontId="5" fillId="0" borderId="7" xfId="1" applyFont="1" applyBorder="1" applyAlignment="1"/>
    <xf numFmtId="3" fontId="5" fillId="0" borderId="11" xfId="0" applyNumberFormat="1" applyFont="1" applyBorder="1"/>
    <xf numFmtId="3" fontId="5" fillId="0" borderId="11" xfId="0" applyNumberFormat="1" applyFont="1" applyBorder="1" applyAlignment="1">
      <alignment horizontal="right"/>
    </xf>
    <xf numFmtId="38" fontId="5" fillId="0" borderId="11" xfId="1" applyFont="1" applyBorder="1" applyAlignment="1">
      <alignment horizontal="right" vertical="center"/>
    </xf>
    <xf numFmtId="38" fontId="5" fillId="0" borderId="0" xfId="1" quotePrefix="1" applyFont="1" applyAlignment="1">
      <alignment horizontal="right" vertical="center"/>
    </xf>
    <xf numFmtId="38" fontId="5" fillId="0" borderId="0" xfId="1" applyFont="1" applyBorder="1"/>
    <xf numFmtId="38" fontId="5" fillId="0" borderId="0" xfId="1" applyFont="1"/>
    <xf numFmtId="38" fontId="5" fillId="0" borderId="0" xfId="1" applyFont="1" applyAlignment="1">
      <alignment horizontal="right"/>
    </xf>
    <xf numFmtId="38" fontId="5" fillId="0" borderId="9" xfId="1" applyFont="1" applyBorder="1"/>
    <xf numFmtId="38" fontId="5" fillId="0" borderId="1" xfId="1" applyFont="1" applyBorder="1"/>
    <xf numFmtId="38" fontId="5" fillId="0" borderId="25" xfId="1" applyFont="1" applyBorder="1" applyAlignment="1">
      <alignment horizontal="center"/>
    </xf>
    <xf numFmtId="38" fontId="5" fillId="0" borderId="15" xfId="1" applyFont="1" applyBorder="1" applyAlignment="1">
      <alignment horizontal="center"/>
    </xf>
    <xf numFmtId="38" fontId="5" fillId="0" borderId="5" xfId="1" applyFont="1" applyBorder="1" applyAlignment="1">
      <alignment horizontal="left"/>
    </xf>
    <xf numFmtId="38" fontId="5" fillId="0" borderId="0" xfId="1" applyFont="1" applyBorder="1" applyAlignment="1">
      <alignment horizontal="left"/>
    </xf>
    <xf numFmtId="38" fontId="5" fillId="0" borderId="6" xfId="1" applyFont="1" applyBorder="1" applyAlignment="1">
      <alignment horizontal="left"/>
    </xf>
    <xf numFmtId="38" fontId="5" fillId="0" borderId="5" xfId="1" applyFont="1" applyBorder="1" applyAlignment="1">
      <alignment horizontal="center"/>
    </xf>
    <xf numFmtId="38" fontId="5" fillId="0" borderId="4" xfId="1" applyFont="1" applyBorder="1" applyAlignment="1">
      <alignment horizontal="center"/>
    </xf>
    <xf numFmtId="38" fontId="5" fillId="0" borderId="0" xfId="1" applyFont="1" applyBorder="1" applyAlignment="1">
      <alignment horizontal="center"/>
    </xf>
    <xf numFmtId="38" fontId="5" fillId="0" borderId="1" xfId="1" applyFont="1" applyBorder="1" applyAlignment="1">
      <alignment horizontal="center"/>
    </xf>
    <xf numFmtId="38" fontId="5" fillId="0" borderId="2" xfId="1" applyFont="1" applyBorder="1" applyAlignment="1">
      <alignment horizontal="center"/>
    </xf>
    <xf numFmtId="38" fontId="5" fillId="0" borderId="3" xfId="1" applyFont="1" applyBorder="1" applyAlignment="1">
      <alignment horizontal="center"/>
    </xf>
    <xf numFmtId="38" fontId="5" fillId="0" borderId="8" xfId="1" applyFont="1" applyBorder="1"/>
    <xf numFmtId="38" fontId="5" fillId="0" borderId="8" xfId="1" applyFont="1" applyBorder="1" applyAlignment="1">
      <alignment horizontal="center"/>
    </xf>
    <xf numFmtId="38" fontId="5" fillId="0" borderId="11" xfId="1" applyFont="1" applyBorder="1" applyAlignment="1">
      <alignment horizontal="center"/>
    </xf>
    <xf numFmtId="38" fontId="5" fillId="0" borderId="9" xfId="1" applyFont="1" applyBorder="1" applyAlignment="1">
      <alignment horizontal="center"/>
    </xf>
    <xf numFmtId="38" fontId="5" fillId="0" borderId="10" xfId="1" applyFont="1" applyBorder="1" applyAlignment="1">
      <alignment horizontal="center"/>
    </xf>
    <xf numFmtId="38" fontId="5" fillId="0" borderId="5" xfId="1" applyFont="1" applyBorder="1"/>
    <xf numFmtId="38" fontId="5" fillId="0" borderId="7" xfId="1" applyFont="1" applyBorder="1"/>
    <xf numFmtId="38" fontId="5" fillId="0" borderId="6" xfId="1" applyFont="1" applyBorder="1"/>
    <xf numFmtId="38" fontId="5" fillId="0" borderId="11" xfId="1" applyFont="1" applyBorder="1"/>
    <xf numFmtId="38" fontId="5" fillId="0" borderId="10" xfId="1" applyFont="1" applyBorder="1"/>
    <xf numFmtId="38" fontId="5" fillId="0" borderId="25" xfId="1" applyFont="1" applyBorder="1" applyAlignment="1">
      <alignment horizontal="left"/>
    </xf>
    <xf numFmtId="38" fontId="5" fillId="0" borderId="26" xfId="1" applyFont="1" applyBorder="1" applyAlignment="1">
      <alignment horizontal="left"/>
    </xf>
    <xf numFmtId="38" fontId="5" fillId="0" borderId="15" xfId="1" applyFont="1" applyBorder="1" applyAlignment="1">
      <alignment horizontal="left"/>
    </xf>
    <xf numFmtId="38" fontId="5" fillId="0" borderId="0" xfId="1" applyFont="1" applyBorder="1" applyAlignment="1">
      <alignment horizontal="right"/>
    </xf>
    <xf numFmtId="38" fontId="5" fillId="0" borderId="6" xfId="1" applyFont="1" applyBorder="1" applyAlignment="1">
      <alignment horizontal="right"/>
    </xf>
    <xf numFmtId="177" fontId="5" fillId="0" borderId="5" xfId="1" applyNumberFormat="1" applyFont="1" applyBorder="1" applyAlignment="1">
      <alignment horizontal="left"/>
    </xf>
    <xf numFmtId="177" fontId="5" fillId="0" borderId="0" xfId="1" applyNumberFormat="1" applyFont="1" applyBorder="1" applyAlignment="1">
      <alignment horizontal="right"/>
    </xf>
    <xf numFmtId="177" fontId="5" fillId="0" borderId="6" xfId="1" applyNumberFormat="1" applyFont="1" applyBorder="1" applyAlignment="1">
      <alignment horizontal="right"/>
    </xf>
    <xf numFmtId="178" fontId="5" fillId="0" borderId="5" xfId="1" applyNumberFormat="1" applyFont="1" applyBorder="1" applyAlignment="1">
      <alignment horizontal="right" vertical="center"/>
    </xf>
    <xf numFmtId="186" fontId="5" fillId="0" borderId="5" xfId="1" applyNumberFormat="1" applyFont="1" applyBorder="1" applyAlignment="1">
      <alignment horizontal="right" vertical="center"/>
    </xf>
    <xf numFmtId="186" fontId="5" fillId="0" borderId="7" xfId="1" applyNumberFormat="1" applyFont="1" applyBorder="1" applyAlignment="1">
      <alignment horizontal="right" vertical="center"/>
    </xf>
    <xf numFmtId="186" fontId="5" fillId="0" borderId="5" xfId="1" applyNumberFormat="1" applyFont="1" applyBorder="1" applyAlignment="1">
      <alignment vertical="center"/>
    </xf>
    <xf numFmtId="186" fontId="5" fillId="0" borderId="7" xfId="1" applyNumberFormat="1" applyFont="1" applyBorder="1" applyAlignment="1">
      <alignment vertical="center"/>
    </xf>
    <xf numFmtId="186" fontId="5" fillId="0" borderId="0" xfId="1" applyNumberFormat="1" applyFont="1" applyBorder="1" applyAlignment="1">
      <alignment vertical="center"/>
    </xf>
    <xf numFmtId="186" fontId="5" fillId="0" borderId="0" xfId="1" applyNumberFormat="1" applyFont="1" applyBorder="1" applyAlignment="1">
      <alignment horizontal="right" vertical="center"/>
    </xf>
    <xf numFmtId="186" fontId="5" fillId="0" borderId="6" xfId="1" applyNumberFormat="1" applyFont="1" applyBorder="1" applyAlignment="1">
      <alignment horizontal="right" vertical="center"/>
    </xf>
    <xf numFmtId="177" fontId="5" fillId="0" borderId="8" xfId="1" applyNumberFormat="1" applyFont="1" applyBorder="1" applyAlignment="1">
      <alignment horizontal="left"/>
    </xf>
    <xf numFmtId="177" fontId="5" fillId="0" borderId="9" xfId="1" applyNumberFormat="1" applyFont="1" applyBorder="1" applyAlignment="1">
      <alignment horizontal="right"/>
    </xf>
    <xf numFmtId="177" fontId="5" fillId="0" borderId="10" xfId="1" applyNumberFormat="1" applyFont="1" applyBorder="1" applyAlignment="1">
      <alignment horizontal="right"/>
    </xf>
    <xf numFmtId="38" fontId="5" fillId="0" borderId="0" xfId="1" quotePrefix="1" applyFont="1" applyAlignment="1">
      <alignment horizontal="right"/>
    </xf>
    <xf numFmtId="38" fontId="5" fillId="0" borderId="1" xfId="1" applyFont="1" applyBorder="1" applyAlignment="1">
      <alignment horizontal="left" vertical="center"/>
    </xf>
    <xf numFmtId="38" fontId="5" fillId="0" borderId="2" xfId="1" applyFont="1" applyBorder="1" applyAlignment="1">
      <alignment horizontal="left" vertical="center"/>
    </xf>
    <xf numFmtId="38" fontId="5" fillId="0" borderId="3" xfId="1" applyFont="1" applyBorder="1" applyAlignment="1">
      <alignment horizontal="left" vertical="center"/>
    </xf>
    <xf numFmtId="38" fontId="5" fillId="0" borderId="27" xfId="1" applyFont="1" applyBorder="1" applyAlignment="1">
      <alignment horizontal="left" vertical="center"/>
    </xf>
    <xf numFmtId="38" fontId="5" fillId="0" borderId="28" xfId="1" applyFont="1" applyBorder="1" applyAlignment="1">
      <alignment horizontal="left" vertical="center"/>
    </xf>
    <xf numFmtId="38" fontId="5" fillId="0" borderId="29" xfId="1" applyFont="1" applyBorder="1" applyAlignment="1">
      <alignment horizontal="left" vertical="center"/>
    </xf>
    <xf numFmtId="38" fontId="5" fillId="0" borderId="2" xfId="1" applyFont="1" applyBorder="1" applyAlignment="1">
      <alignment horizontal="center" vertical="center"/>
    </xf>
    <xf numFmtId="186" fontId="5" fillId="0" borderId="6" xfId="1" applyNumberFormat="1" applyFont="1" applyBorder="1" applyAlignment="1">
      <alignment vertical="center"/>
    </xf>
    <xf numFmtId="38" fontId="5" fillId="0" borderId="27" xfId="1" applyFont="1" applyBorder="1" applyAlignment="1">
      <alignment vertical="center"/>
    </xf>
    <xf numFmtId="38" fontId="5" fillId="0" borderId="28" xfId="1" applyFont="1" applyBorder="1" applyAlignment="1">
      <alignment vertical="center"/>
    </xf>
    <xf numFmtId="38" fontId="5" fillId="0" borderId="29" xfId="1" applyFont="1" applyBorder="1" applyAlignment="1">
      <alignment vertical="center"/>
    </xf>
    <xf numFmtId="38" fontId="5" fillId="0" borderId="3" xfId="1" applyFont="1" applyBorder="1" applyAlignment="1">
      <alignment horizontal="center" vertical="center"/>
    </xf>
    <xf numFmtId="178" fontId="5" fillId="0" borderId="7" xfId="1" applyNumberFormat="1" applyFont="1" applyBorder="1" applyAlignment="1">
      <alignment horizontal="right" vertical="center"/>
    </xf>
    <xf numFmtId="38" fontId="5" fillId="0" borderId="7" xfId="1" applyFont="1" applyBorder="1" applyAlignment="1">
      <alignment horizontal="center" vertical="center"/>
    </xf>
    <xf numFmtId="38" fontId="5" fillId="0" borderId="6" xfId="1" applyFont="1" applyBorder="1" applyAlignment="1">
      <alignment horizontal="center" vertical="center"/>
    </xf>
    <xf numFmtId="178" fontId="5" fillId="0" borderId="7" xfId="1" applyNumberFormat="1" applyFont="1" applyBorder="1" applyAlignment="1">
      <alignment horizontal="center" vertical="center"/>
    </xf>
    <xf numFmtId="178" fontId="5" fillId="0" borderId="6" xfId="1" applyNumberFormat="1" applyFont="1" applyBorder="1" applyAlignment="1">
      <alignment horizontal="center" vertical="center"/>
    </xf>
    <xf numFmtId="178" fontId="5" fillId="0" borderId="11" xfId="1" applyNumberFormat="1" applyFont="1" applyBorder="1" applyAlignment="1">
      <alignment horizontal="center" vertical="center"/>
    </xf>
    <xf numFmtId="178" fontId="5" fillId="0" borderId="10" xfId="1" applyNumberFormat="1" applyFont="1" applyBorder="1" applyAlignment="1">
      <alignment horizontal="center" vertical="center"/>
    </xf>
    <xf numFmtId="38" fontId="5" fillId="0" borderId="16" xfId="1" applyFont="1" applyBorder="1"/>
    <xf numFmtId="38" fontId="5" fillId="0" borderId="3" xfId="1" applyFont="1" applyBorder="1"/>
    <xf numFmtId="38" fontId="5" fillId="0" borderId="7" xfId="1" applyFont="1" applyBorder="1" applyAlignment="1">
      <alignment horizontal="right"/>
    </xf>
    <xf numFmtId="38" fontId="5" fillId="0" borderId="5" xfId="1" applyFont="1" applyBorder="1" applyAlignment="1">
      <alignment horizontal="right"/>
    </xf>
    <xf numFmtId="187" fontId="5" fillId="0" borderId="11" xfId="1" applyNumberFormat="1" applyFont="1" applyBorder="1" applyAlignment="1">
      <alignment vertical="center"/>
    </xf>
    <xf numFmtId="187" fontId="5" fillId="0" borderId="8" xfId="1" applyNumberFormat="1" applyFont="1" applyBorder="1" applyAlignment="1">
      <alignment vertical="center"/>
    </xf>
    <xf numFmtId="178" fontId="5" fillId="0" borderId="0" xfId="1" applyNumberFormat="1" applyFont="1" applyBorder="1" applyAlignment="1">
      <alignment horizontal="right" vertical="center"/>
    </xf>
    <xf numFmtId="38" fontId="5" fillId="0" borderId="11" xfId="1" applyFont="1" applyBorder="1" applyAlignment="1">
      <alignment horizontal="right"/>
    </xf>
    <xf numFmtId="38" fontId="5" fillId="0" borderId="5" xfId="1" applyFont="1" applyBorder="1" applyAlignment="1"/>
    <xf numFmtId="38" fontId="5" fillId="0" borderId="11" xfId="1" applyNumberFormat="1" applyFont="1" applyBorder="1" applyAlignment="1">
      <alignment vertical="center"/>
    </xf>
    <xf numFmtId="178" fontId="5" fillId="0" borderId="6" xfId="1" applyNumberFormat="1" applyFont="1" applyBorder="1" applyAlignment="1">
      <alignment horizontal="right" vertical="center"/>
    </xf>
    <xf numFmtId="179" fontId="5" fillId="0" borderId="7" xfId="1" applyNumberFormat="1" applyFont="1" applyBorder="1" applyAlignment="1">
      <alignment horizontal="right"/>
    </xf>
    <xf numFmtId="178" fontId="5" fillId="0" borderId="11" xfId="1" applyNumberFormat="1" applyFont="1" applyBorder="1" applyAlignment="1">
      <alignment horizontal="right" vertical="center"/>
    </xf>
    <xf numFmtId="38" fontId="5" fillId="0" borderId="7" xfId="1" applyFont="1" applyBorder="1" applyAlignment="1">
      <alignment horizontal="center"/>
    </xf>
    <xf numFmtId="38" fontId="5" fillId="0" borderId="6" xfId="1" applyFont="1" applyBorder="1" applyAlignment="1">
      <alignment horizontal="center"/>
    </xf>
    <xf numFmtId="3" fontId="5" fillId="0" borderId="9" xfId="0" applyNumberFormat="1" applyFont="1" applyBorder="1" applyAlignment="1">
      <alignment vertical="center"/>
    </xf>
    <xf numFmtId="0" fontId="0" fillId="0" borderId="11" xfId="0" applyBorder="1"/>
    <xf numFmtId="0" fontId="0" fillId="0" borderId="10" xfId="0" applyBorder="1"/>
    <xf numFmtId="179" fontId="5" fillId="0" borderId="7" xfId="1" applyNumberFormat="1" applyFont="1" applyBorder="1"/>
    <xf numFmtId="182" fontId="5" fillId="0" borderId="7" xfId="1" applyNumberFormat="1" applyFont="1" applyBorder="1"/>
    <xf numFmtId="182" fontId="5" fillId="0" borderId="6" xfId="1" applyNumberFormat="1" applyFont="1" applyBorder="1"/>
    <xf numFmtId="182" fontId="5" fillId="0" borderId="11" xfId="1" applyNumberFormat="1" applyFont="1" applyBorder="1"/>
    <xf numFmtId="38" fontId="5" fillId="0" borderId="16" xfId="1" applyFont="1" applyBorder="1" applyAlignment="1">
      <alignment horizontal="center" vertical="center"/>
    </xf>
    <xf numFmtId="190" fontId="5" fillId="0" borderId="5" xfId="1" applyNumberFormat="1" applyFont="1" applyBorder="1" applyAlignment="1">
      <alignment vertical="center"/>
    </xf>
    <xf numFmtId="190" fontId="5" fillId="0" borderId="7" xfId="1" applyNumberFormat="1" applyFont="1" applyBorder="1" applyAlignment="1">
      <alignment vertical="center"/>
    </xf>
    <xf numFmtId="190" fontId="5" fillId="0" borderId="0" xfId="1" applyNumberFormat="1" applyFont="1" applyBorder="1" applyAlignment="1">
      <alignment vertical="center"/>
    </xf>
    <xf numFmtId="190" fontId="5" fillId="0" borderId="6" xfId="1" applyNumberFormat="1" applyFont="1" applyBorder="1" applyAlignment="1">
      <alignment vertical="center"/>
    </xf>
    <xf numFmtId="190" fontId="5" fillId="0" borderId="11" xfId="1" applyNumberFormat="1" applyFont="1" applyBorder="1" applyAlignment="1">
      <alignment vertical="center"/>
    </xf>
    <xf numFmtId="190" fontId="5" fillId="0" borderId="11" xfId="0" applyNumberFormat="1" applyFont="1" applyBorder="1" applyAlignment="1">
      <alignment vertical="center"/>
    </xf>
    <xf numFmtId="190" fontId="5" fillId="0" borderId="7" xfId="0" applyNumberFormat="1" applyFont="1" applyBorder="1" applyAlignment="1">
      <alignment vertical="center"/>
    </xf>
    <xf numFmtId="3" fontId="5" fillId="0" borderId="7" xfId="0" applyNumberFormat="1" applyFont="1" applyBorder="1" applyAlignment="1">
      <alignment vertical="center"/>
    </xf>
    <xf numFmtId="38" fontId="5" fillId="0" borderId="11" xfId="0" applyNumberFormat="1" applyFont="1" applyBorder="1" applyAlignment="1">
      <alignment vertical="center"/>
    </xf>
    <xf numFmtId="38" fontId="5" fillId="0" borderId="10" xfId="1" applyNumberFormat="1" applyFont="1" applyBorder="1" applyAlignment="1">
      <alignment vertical="center"/>
    </xf>
    <xf numFmtId="0" fontId="5" fillId="0" borderId="0" xfId="17" applyFont="1" applyAlignment="1">
      <alignment horizontal="right" vertical="center"/>
    </xf>
    <xf numFmtId="0" fontId="5" fillId="0" borderId="0" xfId="13" applyFont="1" applyAlignment="1">
      <alignment vertical="center"/>
    </xf>
    <xf numFmtId="0" fontId="5" fillId="0" borderId="0" xfId="17" quotePrefix="1" applyFont="1" applyAlignment="1">
      <alignment horizontal="right" vertical="center"/>
    </xf>
    <xf numFmtId="180" fontId="0" fillId="0" borderId="0" xfId="0" applyNumberFormat="1" applyBorder="1"/>
    <xf numFmtId="4" fontId="0" fillId="0" borderId="0" xfId="0" applyNumberFormat="1" applyBorder="1" applyAlignment="1">
      <alignment horizontal="center"/>
    </xf>
    <xf numFmtId="38" fontId="5" fillId="0" borderId="2" xfId="1" applyFont="1" applyBorder="1" applyAlignment="1">
      <alignment vertical="center"/>
    </xf>
    <xf numFmtId="0" fontId="0" fillId="0" borderId="0" xfId="0" applyBorder="1" applyAlignment="1">
      <alignment wrapText="1"/>
    </xf>
    <xf numFmtId="178" fontId="5" fillId="0" borderId="8" xfId="1" applyNumberFormat="1" applyFont="1" applyBorder="1" applyAlignment="1">
      <alignment horizontal="center" vertical="center"/>
    </xf>
    <xf numFmtId="176" fontId="5" fillId="0" borderId="5" xfId="1" applyNumberFormat="1" applyFont="1" applyBorder="1" applyAlignment="1">
      <alignment vertical="center"/>
    </xf>
    <xf numFmtId="176" fontId="5" fillId="0" borderId="0" xfId="1" applyNumberFormat="1" applyFont="1" applyBorder="1" applyAlignment="1">
      <alignment vertical="center"/>
    </xf>
    <xf numFmtId="176" fontId="5" fillId="0" borderId="0" xfId="1" applyNumberFormat="1" applyFont="1" applyAlignment="1">
      <alignment vertical="center"/>
    </xf>
    <xf numFmtId="177" fontId="5" fillId="0" borderId="5" xfId="1" applyNumberFormat="1" applyFont="1" applyBorder="1" applyAlignment="1">
      <alignment horizontal="center" vertical="center"/>
    </xf>
    <xf numFmtId="177" fontId="5" fillId="0" borderId="0" xfId="1" applyNumberFormat="1" applyFont="1" applyBorder="1" applyAlignment="1">
      <alignment vertical="center"/>
    </xf>
    <xf numFmtId="177" fontId="5" fillId="0" borderId="0" xfId="1" applyNumberFormat="1" applyFont="1" applyAlignment="1">
      <alignment horizontal="center" vertical="center"/>
    </xf>
    <xf numFmtId="177" fontId="5" fillId="0" borderId="6" xfId="1" applyNumberFormat="1" applyFont="1" applyBorder="1" applyAlignment="1">
      <alignment horizontal="center" vertical="center"/>
    </xf>
    <xf numFmtId="177" fontId="5" fillId="0" borderId="8" xfId="1" applyNumberFormat="1" applyFont="1" applyBorder="1" applyAlignment="1">
      <alignment horizontal="left" vertical="center"/>
    </xf>
    <xf numFmtId="177" fontId="5" fillId="0" borderId="9" xfId="1" applyNumberFormat="1" applyFont="1" applyBorder="1" applyAlignment="1">
      <alignment vertical="center"/>
    </xf>
    <xf numFmtId="187" fontId="5" fillId="0" borderId="11" xfId="0" applyNumberFormat="1" applyFont="1" applyBorder="1" applyAlignment="1">
      <alignment vertical="center"/>
    </xf>
    <xf numFmtId="178" fontId="5" fillId="0" borderId="8" xfId="1" applyNumberFormat="1" applyFont="1" applyBorder="1" applyAlignment="1">
      <alignment horizontal="right" vertical="center"/>
    </xf>
    <xf numFmtId="0" fontId="5" fillId="0" borderId="1" xfId="1" applyNumberFormat="1" applyFont="1" applyBorder="1" applyAlignment="1">
      <alignment vertical="center"/>
    </xf>
    <xf numFmtId="0" fontId="5" fillId="0" borderId="2" xfId="1" applyNumberFormat="1" applyFont="1" applyBorder="1" applyAlignment="1">
      <alignment vertical="center"/>
    </xf>
    <xf numFmtId="0" fontId="5" fillId="0" borderId="3" xfId="1" applyNumberFormat="1" applyFont="1" applyBorder="1" applyAlignment="1">
      <alignment vertical="center"/>
    </xf>
    <xf numFmtId="0" fontId="5" fillId="0" borderId="8" xfId="1" applyNumberFormat="1" applyFont="1" applyBorder="1" applyAlignment="1">
      <alignment vertical="center"/>
    </xf>
    <xf numFmtId="0" fontId="5" fillId="0" borderId="9" xfId="1" applyNumberFormat="1" applyFont="1" applyBorder="1" applyAlignment="1">
      <alignment vertical="center"/>
    </xf>
    <xf numFmtId="0" fontId="5" fillId="0" borderId="10" xfId="1" applyNumberFormat="1" applyFont="1" applyBorder="1" applyAlignment="1">
      <alignment vertical="center"/>
    </xf>
    <xf numFmtId="38" fontId="5" fillId="0" borderId="4" xfId="1" applyFont="1" applyBorder="1" applyAlignment="1">
      <alignment vertical="center"/>
    </xf>
    <xf numFmtId="177" fontId="5" fillId="0" borderId="5" xfId="1" applyNumberFormat="1" applyFont="1" applyBorder="1" applyAlignment="1">
      <alignment vertical="center"/>
    </xf>
    <xf numFmtId="177" fontId="5" fillId="0" borderId="0" xfId="1" applyNumberFormat="1" applyFont="1" applyAlignment="1">
      <alignment vertical="center"/>
    </xf>
    <xf numFmtId="177" fontId="5" fillId="0" borderId="8" xfId="1" applyNumberFormat="1" applyFont="1" applyBorder="1" applyAlignment="1">
      <alignment horizontal="right" vertical="center"/>
    </xf>
    <xf numFmtId="38" fontId="29" fillId="0" borderId="26" xfId="1" applyFont="1" applyBorder="1" applyAlignment="1">
      <alignment horizontal="center" vertical="center"/>
    </xf>
    <xf numFmtId="38" fontId="5" fillId="0" borderId="8" xfId="1" quotePrefix="1" applyFont="1" applyBorder="1" applyAlignment="1">
      <alignment horizontal="right"/>
    </xf>
    <xf numFmtId="176" fontId="5" fillId="0" borderId="9" xfId="1" applyNumberFormat="1" applyFont="1" applyBorder="1" applyAlignment="1">
      <alignment vertical="center"/>
    </xf>
    <xf numFmtId="182" fontId="5" fillId="0" borderId="5" xfId="1" applyNumberFormat="1" applyFont="1" applyBorder="1" applyAlignment="1">
      <alignment vertical="center"/>
    </xf>
    <xf numFmtId="38" fontId="5" fillId="0" borderId="8" xfId="1" applyFont="1" applyBorder="1" applyAlignment="1">
      <alignment horizontal="left"/>
    </xf>
    <xf numFmtId="38" fontId="5" fillId="0" borderId="9" xfId="1" applyFont="1" applyBorder="1" applyAlignment="1">
      <alignment horizontal="left"/>
    </xf>
    <xf numFmtId="38" fontId="5" fillId="0" borderId="10" xfId="1" applyFont="1" applyBorder="1" applyAlignment="1">
      <alignment horizontal="left"/>
    </xf>
    <xf numFmtId="38" fontId="5" fillId="0" borderId="14" xfId="1" applyFont="1" applyBorder="1" applyAlignment="1">
      <alignment horizontal="center" vertical="center"/>
    </xf>
    <xf numFmtId="38" fontId="5" fillId="0" borderId="12" xfId="1" applyFont="1" applyBorder="1" applyAlignment="1">
      <alignment vertical="center"/>
    </xf>
    <xf numFmtId="38" fontId="5" fillId="0" borderId="13" xfId="1" applyFont="1" applyBorder="1" applyAlignment="1">
      <alignment vertical="center"/>
    </xf>
    <xf numFmtId="187" fontId="5" fillId="0" borderId="10" xfId="0" applyNumberFormat="1" applyFont="1" applyBorder="1" applyAlignment="1">
      <alignment vertical="center"/>
    </xf>
    <xf numFmtId="38" fontId="5" fillId="0" borderId="14" xfId="1" applyFont="1" applyBorder="1" applyAlignment="1">
      <alignment vertical="center"/>
    </xf>
    <xf numFmtId="177" fontId="5" fillId="0" borderId="10" xfId="1" applyNumberFormat="1" applyFont="1" applyBorder="1" applyAlignment="1">
      <alignment vertical="center"/>
    </xf>
    <xf numFmtId="0" fontId="28" fillId="0" borderId="0" xfId="1" applyNumberFormat="1" applyFont="1" applyBorder="1" applyAlignment="1">
      <alignment vertical="center"/>
    </xf>
    <xf numFmtId="38" fontId="16" fillId="0" borderId="0" xfId="1" applyFont="1" applyBorder="1" applyAlignment="1">
      <alignment vertical="center"/>
    </xf>
    <xf numFmtId="0" fontId="5" fillId="0" borderId="0" xfId="1" applyNumberFormat="1" applyFont="1" applyAlignment="1">
      <alignment vertical="center"/>
    </xf>
    <xf numFmtId="38" fontId="7" fillId="0" borderId="0" xfId="1" applyFont="1" applyAlignment="1">
      <alignment vertical="center"/>
    </xf>
    <xf numFmtId="0" fontId="5" fillId="0" borderId="0" xfId="1" applyNumberFormat="1" applyFont="1" applyBorder="1" applyAlignment="1">
      <alignment vertical="center"/>
    </xf>
    <xf numFmtId="38" fontId="7" fillId="0" borderId="0" xfId="1" applyFont="1" applyBorder="1" applyAlignment="1">
      <alignment vertical="center"/>
    </xf>
    <xf numFmtId="38" fontId="7" fillId="0" borderId="0" xfId="1" applyFont="1" applyAlignment="1">
      <alignment horizontal="right" vertical="center"/>
    </xf>
    <xf numFmtId="38" fontId="5" fillId="0" borderId="9" xfId="1" applyFont="1" applyBorder="1" applyAlignment="1">
      <alignment horizontal="right" vertical="center"/>
    </xf>
    <xf numFmtId="38" fontId="5" fillId="0" borderId="25" xfId="1" applyFont="1" applyBorder="1" applyAlignment="1">
      <alignment horizontal="centerContinuous" vertical="center"/>
    </xf>
    <xf numFmtId="38" fontId="5" fillId="0" borderId="15" xfId="1" applyFont="1" applyBorder="1" applyAlignment="1">
      <alignment horizontal="centerContinuous" vertical="center"/>
    </xf>
    <xf numFmtId="38" fontId="7" fillId="0" borderId="25" xfId="1" applyFont="1" applyBorder="1" applyAlignment="1">
      <alignment horizontal="centerContinuous" vertical="center"/>
    </xf>
    <xf numFmtId="38" fontId="7" fillId="0" borderId="26" xfId="1" applyFont="1" applyBorder="1" applyAlignment="1">
      <alignment horizontal="centerContinuous" vertical="center"/>
    </xf>
    <xf numFmtId="38" fontId="7" fillId="0" borderId="15" xfId="1" applyFont="1" applyBorder="1" applyAlignment="1">
      <alignment horizontal="centerContinuous" vertical="center"/>
    </xf>
    <xf numFmtId="38" fontId="5" fillId="0" borderId="5" xfId="1" applyFont="1" applyBorder="1" applyAlignment="1">
      <alignment horizontal="centerContinuous" vertical="center"/>
    </xf>
    <xf numFmtId="38" fontId="5" fillId="0" borderId="2" xfId="1" applyFont="1" applyBorder="1" applyAlignment="1">
      <alignment horizontal="centerContinuous" vertical="center"/>
    </xf>
    <xf numFmtId="38" fontId="5" fillId="0" borderId="3" xfId="1" applyFont="1" applyBorder="1" applyAlignment="1">
      <alignment horizontal="centerContinuous" vertical="center"/>
    </xf>
    <xf numFmtId="38" fontId="5" fillId="0" borderId="1" xfId="1" applyFont="1" applyBorder="1" applyAlignment="1">
      <alignment horizontal="right" vertical="center"/>
    </xf>
    <xf numFmtId="178" fontId="5" fillId="0" borderId="5" xfId="1" applyNumberFormat="1" applyFont="1" applyBorder="1" applyAlignment="1">
      <alignment vertical="center"/>
    </xf>
    <xf numFmtId="178" fontId="5" fillId="0" borderId="7" xfId="1" applyNumberFormat="1" applyFont="1" applyBorder="1" applyAlignment="1">
      <alignment vertical="center"/>
    </xf>
    <xf numFmtId="178" fontId="5" fillId="0" borderId="0" xfId="1" applyNumberFormat="1" applyFont="1" applyBorder="1" applyAlignment="1">
      <alignment vertical="center"/>
    </xf>
    <xf numFmtId="178" fontId="5" fillId="0" borderId="6" xfId="1" applyNumberFormat="1" applyFont="1" applyBorder="1" applyAlignment="1">
      <alignment vertical="center"/>
    </xf>
    <xf numFmtId="38" fontId="5" fillId="0" borderId="8" xfId="1" applyFont="1" applyBorder="1" applyAlignment="1">
      <alignment horizontal="right" vertical="center"/>
    </xf>
    <xf numFmtId="178" fontId="5" fillId="0" borderId="11" xfId="1" applyNumberFormat="1" applyFont="1" applyBorder="1" applyAlignment="1">
      <alignment vertical="center"/>
    </xf>
    <xf numFmtId="178" fontId="5" fillId="0" borderId="10" xfId="1" applyNumberFormat="1" applyFont="1" applyBorder="1" applyAlignment="1">
      <alignment vertical="center"/>
    </xf>
    <xf numFmtId="38" fontId="5" fillId="0" borderId="8" xfId="1" applyFont="1" applyBorder="1" applyAlignment="1">
      <alignment horizontal="centerContinuous" vertical="center"/>
    </xf>
    <xf numFmtId="38" fontId="5" fillId="0" borderId="10" xfId="1" applyFont="1" applyBorder="1" applyAlignment="1">
      <alignment horizontal="centerContinuous" vertical="center"/>
    </xf>
    <xf numFmtId="38" fontId="7" fillId="0" borderId="8" xfId="1" applyFont="1" applyBorder="1" applyAlignment="1">
      <alignment horizontal="centerContinuous" vertical="center"/>
    </xf>
    <xf numFmtId="38" fontId="7" fillId="0" borderId="9" xfId="1" applyFont="1" applyBorder="1" applyAlignment="1">
      <alignment horizontal="centerContinuous" vertical="center"/>
    </xf>
    <xf numFmtId="38" fontId="7" fillId="0" borderId="10" xfId="1" applyFont="1" applyBorder="1" applyAlignment="1">
      <alignment horizontal="centerContinuous" vertical="center"/>
    </xf>
    <xf numFmtId="178" fontId="5" fillId="0" borderId="5" xfId="1" applyNumberFormat="1" applyFont="1" applyBorder="1" applyAlignment="1">
      <alignment horizontal="center" vertical="center"/>
    </xf>
    <xf numFmtId="178" fontId="5" fillId="0" borderId="0" xfId="1" applyNumberFormat="1" applyFont="1" applyBorder="1" applyAlignment="1">
      <alignment horizontal="center" vertical="center"/>
    </xf>
    <xf numFmtId="38" fontId="5" fillId="0" borderId="6" xfId="1" applyNumberFormat="1" applyFont="1" applyBorder="1" applyAlignment="1">
      <alignment horizontal="right"/>
    </xf>
    <xf numFmtId="38" fontId="5" fillId="0" borderId="7" xfId="1" applyNumberFormat="1" applyFont="1" applyBorder="1" applyAlignment="1">
      <alignment horizontal="right"/>
    </xf>
    <xf numFmtId="38" fontId="5" fillId="0" borderId="10" xfId="1" applyNumberFormat="1" applyFont="1" applyBorder="1" applyAlignment="1">
      <alignment horizontal="right"/>
    </xf>
    <xf numFmtId="38" fontId="5" fillId="0" borderId="0" xfId="1" applyNumberFormat="1" applyFont="1" applyBorder="1" applyAlignment="1">
      <alignment horizontal="right"/>
    </xf>
    <xf numFmtId="38" fontId="16" fillId="0" borderId="0" xfId="1" applyFont="1" applyAlignment="1">
      <alignment vertical="center"/>
    </xf>
    <xf numFmtId="38" fontId="7" fillId="0" borderId="25" xfId="1" applyFont="1" applyBorder="1" applyAlignment="1">
      <alignment vertical="center"/>
    </xf>
    <xf numFmtId="38" fontId="7" fillId="0" borderId="26" xfId="1" applyFont="1" applyBorder="1" applyAlignment="1">
      <alignment vertical="center"/>
    </xf>
    <xf numFmtId="38" fontId="7" fillId="0" borderId="15" xfId="1" applyFont="1" applyBorder="1" applyAlignment="1">
      <alignment vertical="center"/>
    </xf>
    <xf numFmtId="38" fontId="5" fillId="0" borderId="0" xfId="1" applyFont="1" applyBorder="1" applyAlignment="1">
      <alignment horizontal="centerContinuous" vertical="center"/>
    </xf>
    <xf numFmtId="38" fontId="5" fillId="0" borderId="6" xfId="1" applyFont="1" applyBorder="1" applyAlignment="1">
      <alignment horizontal="centerContinuous" vertical="center"/>
    </xf>
    <xf numFmtId="38" fontId="7" fillId="0" borderId="4" xfId="1" applyFont="1" applyBorder="1" applyAlignment="1">
      <alignment horizontal="center" vertical="center"/>
    </xf>
    <xf numFmtId="38" fontId="7" fillId="0" borderId="11" xfId="1" applyFont="1" applyBorder="1" applyAlignment="1">
      <alignment horizontal="center" vertical="center"/>
    </xf>
    <xf numFmtId="38" fontId="5" fillId="0" borderId="5" xfId="1" applyFont="1" applyFill="1" applyBorder="1" applyAlignment="1">
      <alignment horizontal="right" vertical="center"/>
    </xf>
    <xf numFmtId="0" fontId="5" fillId="0" borderId="0" xfId="1" applyNumberFormat="1" applyFont="1" applyFill="1" applyBorder="1" applyAlignment="1">
      <alignment vertical="center"/>
    </xf>
    <xf numFmtId="38" fontId="5" fillId="0" borderId="6" xfId="1" applyFont="1" applyFill="1" applyBorder="1" applyAlignment="1">
      <alignment vertical="center"/>
    </xf>
    <xf numFmtId="178" fontId="5" fillId="0" borderId="7" xfId="1" applyNumberFormat="1" applyFont="1" applyFill="1" applyBorder="1" applyAlignment="1">
      <alignment vertical="center"/>
    </xf>
    <xf numFmtId="178" fontId="5" fillId="0" borderId="6" xfId="1" applyNumberFormat="1" applyFont="1" applyFill="1" applyBorder="1" applyAlignment="1">
      <alignment vertical="center"/>
    </xf>
    <xf numFmtId="38" fontId="5" fillId="0" borderId="8" xfId="1" applyFont="1" applyFill="1" applyBorder="1" applyAlignment="1">
      <alignment horizontal="right" vertical="center"/>
    </xf>
    <xf numFmtId="0" fontId="5" fillId="0" borderId="9" xfId="1" applyNumberFormat="1" applyFont="1" applyFill="1" applyBorder="1" applyAlignment="1">
      <alignment vertical="center"/>
    </xf>
    <xf numFmtId="38" fontId="5" fillId="0" borderId="10" xfId="1" applyFont="1" applyFill="1" applyBorder="1" applyAlignment="1">
      <alignment vertical="center"/>
    </xf>
    <xf numFmtId="178" fontId="5" fillId="0" borderId="11" xfId="1" applyNumberFormat="1" applyFont="1" applyFill="1" applyBorder="1" applyAlignment="1">
      <alignment vertical="center"/>
    </xf>
    <xf numFmtId="178" fontId="5" fillId="0" borderId="9" xfId="1" applyNumberFormat="1" applyFont="1" applyFill="1" applyBorder="1" applyAlignment="1">
      <alignment vertical="center"/>
    </xf>
    <xf numFmtId="178" fontId="5" fillId="0" borderId="10" xfId="1" applyNumberFormat="1" applyFont="1" applyFill="1" applyBorder="1" applyAlignment="1">
      <alignment vertical="center"/>
    </xf>
    <xf numFmtId="38" fontId="7" fillId="0" borderId="5" xfId="1" applyFont="1" applyBorder="1" applyAlignment="1">
      <alignment horizontal="centerContinuous"/>
    </xf>
    <xf numFmtId="38" fontId="7" fillId="0" borderId="0" xfId="1" applyFont="1" applyBorder="1" applyAlignment="1">
      <alignment horizontal="centerContinuous"/>
    </xf>
    <xf numFmtId="38" fontId="7" fillId="0" borderId="6" xfId="1" applyFont="1" applyBorder="1" applyAlignment="1">
      <alignment horizontal="right"/>
    </xf>
    <xf numFmtId="184" fontId="7" fillId="0" borderId="5" xfId="1" applyNumberFormat="1" applyFont="1" applyBorder="1" applyAlignment="1">
      <alignment horizontal="centerContinuous"/>
    </xf>
    <xf numFmtId="38" fontId="7" fillId="0" borderId="6" xfId="1" applyFont="1" applyBorder="1" applyAlignment="1">
      <alignment horizontal="centerContinuous"/>
    </xf>
    <xf numFmtId="0" fontId="7" fillId="0" borderId="5" xfId="1" applyNumberFormat="1" applyFont="1" applyBorder="1" applyAlignment="1">
      <alignment horizontal="centerContinuous"/>
    </xf>
    <xf numFmtId="177" fontId="7" fillId="0" borderId="5" xfId="1" applyNumberFormat="1" applyFont="1" applyBorder="1" applyAlignment="1">
      <alignment horizontal="right"/>
    </xf>
    <xf numFmtId="177" fontId="7" fillId="0" borderId="0" xfId="1" applyNumberFormat="1" applyFont="1" applyBorder="1" applyAlignment="1">
      <alignment horizontal="right"/>
    </xf>
    <xf numFmtId="177" fontId="7" fillId="0" borderId="6" xfId="1" applyNumberFormat="1" applyFont="1" applyBorder="1" applyAlignment="1">
      <alignment horizontal="right"/>
    </xf>
    <xf numFmtId="177" fontId="7" fillId="0" borderId="5" xfId="1" applyNumberFormat="1" applyFont="1" applyBorder="1" applyAlignment="1">
      <alignment horizontal="centerContinuous"/>
    </xf>
    <xf numFmtId="177" fontId="7" fillId="0" borderId="0" xfId="1" applyNumberFormat="1" applyFont="1" applyBorder="1" applyAlignment="1">
      <alignment horizontal="centerContinuous"/>
    </xf>
    <xf numFmtId="177" fontId="7" fillId="0" borderId="8" xfId="1" applyNumberFormat="1" applyFont="1" applyBorder="1" applyAlignment="1">
      <alignment horizontal="right"/>
    </xf>
    <xf numFmtId="177" fontId="7" fillId="0" borderId="9" xfId="1" applyNumberFormat="1" applyFont="1" applyBorder="1" applyAlignment="1">
      <alignment horizontal="right"/>
    </xf>
    <xf numFmtId="177" fontId="7" fillId="0" borderId="10" xfId="1" applyNumberFormat="1" applyFont="1" applyBorder="1" applyAlignment="1">
      <alignment horizontal="right"/>
    </xf>
    <xf numFmtId="178" fontId="5" fillId="0" borderId="0" xfId="1" applyNumberFormat="1" applyFont="1" applyFill="1" applyBorder="1" applyAlignment="1">
      <alignment vertical="center"/>
    </xf>
    <xf numFmtId="38" fontId="7" fillId="0" borderId="2" xfId="1" applyFont="1" applyBorder="1" applyAlignment="1">
      <alignment horizontal="center" vertical="center"/>
    </xf>
    <xf numFmtId="38" fontId="7" fillId="0" borderId="3" xfId="1" applyFont="1" applyBorder="1" applyAlignment="1">
      <alignment horizontal="center" vertical="center"/>
    </xf>
    <xf numFmtId="38" fontId="7" fillId="0" borderId="9" xfId="1" applyFont="1" applyBorder="1" applyAlignment="1">
      <alignment horizontal="center" vertical="center"/>
    </xf>
    <xf numFmtId="38" fontId="7" fillId="0" borderId="10" xfId="1" applyFont="1" applyBorder="1" applyAlignment="1">
      <alignment horizontal="center" vertical="center"/>
    </xf>
    <xf numFmtId="178" fontId="5" fillId="0" borderId="9" xfId="1" applyNumberFormat="1" applyFont="1" applyBorder="1" applyAlignment="1">
      <alignment horizontal="center" vertical="center"/>
    </xf>
    <xf numFmtId="38" fontId="16" fillId="0" borderId="0" xfId="1" applyFont="1"/>
    <xf numFmtId="38" fontId="7" fillId="0" borderId="0" xfId="1" applyFont="1"/>
    <xf numFmtId="181" fontId="5" fillId="0" borderId="0" xfId="1" applyNumberFormat="1" applyFont="1" applyBorder="1" applyAlignment="1">
      <alignment vertical="center"/>
    </xf>
    <xf numFmtId="181" fontId="5" fillId="0" borderId="5" xfId="1" applyNumberFormat="1" applyFont="1" applyBorder="1" applyAlignment="1">
      <alignment horizontal="right" vertical="center"/>
    </xf>
    <xf numFmtId="181" fontId="5" fillId="0" borderId="6" xfId="1" applyNumberFormat="1" applyFont="1" applyBorder="1" applyAlignment="1">
      <alignment vertical="center"/>
    </xf>
    <xf numFmtId="181" fontId="5" fillId="0" borderId="7" xfId="1" applyNumberFormat="1" applyFont="1" applyBorder="1" applyAlignment="1">
      <alignment vertical="center"/>
    </xf>
    <xf numFmtId="181" fontId="30" fillId="0" borderId="0" xfId="1" applyNumberFormat="1" applyFont="1" applyBorder="1" applyAlignment="1">
      <alignment vertical="center"/>
    </xf>
    <xf numFmtId="181" fontId="5" fillId="0" borderId="8" xfId="1" applyNumberFormat="1" applyFont="1" applyBorder="1" applyAlignment="1">
      <alignment horizontal="right" vertical="center"/>
    </xf>
    <xf numFmtId="181" fontId="5" fillId="0" borderId="9" xfId="1" applyNumberFormat="1" applyFont="1" applyBorder="1" applyAlignment="1">
      <alignment vertical="center"/>
    </xf>
    <xf numFmtId="181" fontId="5" fillId="0" borderId="10" xfId="1" applyNumberFormat="1" applyFont="1" applyBorder="1" applyAlignment="1">
      <alignment vertical="center"/>
    </xf>
    <xf numFmtId="181" fontId="5" fillId="0" borderId="11" xfId="1" applyNumberFormat="1" applyFont="1" applyBorder="1" applyAlignment="1">
      <alignment vertical="center"/>
    </xf>
    <xf numFmtId="181" fontId="7" fillId="0" borderId="5" xfId="1" applyNumberFormat="1" applyFont="1" applyBorder="1" applyAlignment="1">
      <alignment horizontal="centerContinuous"/>
    </xf>
    <xf numFmtId="181" fontId="7" fillId="0" borderId="0" xfId="1" applyNumberFormat="1" applyFont="1" applyBorder="1" applyAlignment="1">
      <alignment horizontal="centerContinuous"/>
    </xf>
    <xf numFmtId="181" fontId="7" fillId="0" borderId="6" xfId="1" applyNumberFormat="1" applyFont="1" applyBorder="1" applyAlignment="1">
      <alignment horizontal="right"/>
    </xf>
    <xf numFmtId="181" fontId="7" fillId="0" borderId="6" xfId="1" applyNumberFormat="1" applyFont="1" applyBorder="1" applyAlignment="1">
      <alignment horizontal="centerContinuous"/>
    </xf>
    <xf numFmtId="181" fontId="5" fillId="0" borderId="7" xfId="1" applyNumberFormat="1" applyFont="1" applyBorder="1" applyAlignment="1">
      <alignment horizontal="right" vertical="center"/>
    </xf>
    <xf numFmtId="181" fontId="5" fillId="0" borderId="11" xfId="1" applyNumberFormat="1" applyFont="1" applyBorder="1" applyAlignment="1">
      <alignment horizontal="right" vertical="center"/>
    </xf>
    <xf numFmtId="38" fontId="5" fillId="0" borderId="0" xfId="1" applyFont="1" applyAlignment="1"/>
    <xf numFmtId="3" fontId="5" fillId="0" borderId="11" xfId="1" applyNumberFormat="1" applyFont="1" applyBorder="1" applyAlignment="1">
      <alignment horizontal="center" vertical="center"/>
    </xf>
    <xf numFmtId="38" fontId="7" fillId="0" borderId="5" xfId="1" applyFont="1" applyBorder="1" applyAlignment="1">
      <alignment vertical="center"/>
    </xf>
    <xf numFmtId="178" fontId="5" fillId="0" borderId="9" xfId="1" applyNumberFormat="1" applyFont="1" applyBorder="1" applyAlignment="1">
      <alignment vertical="center"/>
    </xf>
    <xf numFmtId="0" fontId="16" fillId="0" borderId="0" xfId="13" applyFont="1" applyAlignment="1">
      <alignment vertical="center"/>
    </xf>
    <xf numFmtId="0" fontId="7" fillId="0" borderId="0" xfId="13" applyFont="1" applyAlignment="1">
      <alignment vertical="center"/>
    </xf>
    <xf numFmtId="0" fontId="5" fillId="0" borderId="0" xfId="11" applyFont="1" applyAlignment="1">
      <alignment horizontal="right" vertical="center"/>
    </xf>
    <xf numFmtId="0" fontId="5" fillId="0" borderId="9" xfId="13" applyFont="1" applyBorder="1" applyAlignment="1">
      <alignment vertical="center"/>
    </xf>
    <xf numFmtId="0" fontId="7" fillId="0" borderId="1" xfId="13" applyFont="1" applyBorder="1" applyAlignment="1">
      <alignment vertical="center"/>
    </xf>
    <xf numFmtId="0" fontId="7" fillId="0" borderId="25" xfId="13" applyFont="1" applyBorder="1" applyAlignment="1">
      <alignment horizontal="centerContinuous" vertical="center"/>
    </xf>
    <xf numFmtId="0" fontId="7" fillId="0" borderId="15" xfId="13" applyFont="1" applyBorder="1" applyAlignment="1">
      <alignment horizontal="centerContinuous" vertical="center"/>
    </xf>
    <xf numFmtId="178" fontId="7" fillId="0" borderId="25" xfId="13" applyNumberFormat="1" applyFont="1" applyBorder="1" applyAlignment="1">
      <alignment horizontal="centerContinuous" vertical="center"/>
    </xf>
    <xf numFmtId="178" fontId="7" fillId="0" borderId="26" xfId="13" applyNumberFormat="1" applyFont="1" applyBorder="1" applyAlignment="1">
      <alignment horizontal="centerContinuous" vertical="center"/>
    </xf>
    <xf numFmtId="178" fontId="7" fillId="0" borderId="15" xfId="13" applyNumberFormat="1" applyFont="1" applyBorder="1" applyAlignment="1">
      <alignment horizontal="centerContinuous" vertical="center"/>
    </xf>
    <xf numFmtId="0" fontId="7" fillId="0" borderId="5" xfId="13" applyFont="1" applyBorder="1" applyAlignment="1">
      <alignment vertical="center"/>
    </xf>
    <xf numFmtId="38" fontId="5" fillId="0" borderId="26" xfId="1" applyFont="1" applyBorder="1" applyAlignment="1">
      <alignment horizontal="centerContinuous" vertical="center"/>
    </xf>
    <xf numFmtId="178" fontId="7" fillId="0" borderId="16" xfId="13" applyNumberFormat="1" applyFont="1" applyBorder="1" applyAlignment="1">
      <alignment horizontal="distributed" vertical="center" justifyLastLine="1"/>
    </xf>
    <xf numFmtId="178" fontId="7" fillId="0" borderId="16" xfId="13" applyNumberFormat="1" applyFont="1" applyBorder="1" applyAlignment="1">
      <alignment horizontal="center" vertical="center" shrinkToFit="1"/>
    </xf>
    <xf numFmtId="0" fontId="5" fillId="0" borderId="0" xfId="11" applyFont="1" applyBorder="1" applyAlignment="1">
      <alignment vertical="center"/>
    </xf>
    <xf numFmtId="178" fontId="5" fillId="0" borderId="7" xfId="13" applyNumberFormat="1" applyFont="1" applyBorder="1" applyAlignment="1">
      <alignment vertical="center"/>
    </xf>
    <xf numFmtId="0" fontId="5" fillId="0" borderId="0" xfId="13" applyFont="1" applyBorder="1" applyAlignment="1">
      <alignment vertical="center"/>
    </xf>
    <xf numFmtId="0" fontId="5" fillId="0" borderId="5" xfId="11" applyFont="1" applyBorder="1" applyAlignment="1">
      <alignment horizontal="right" vertical="center"/>
    </xf>
    <xf numFmtId="0" fontId="5" fillId="0" borderId="6" xfId="11" applyFont="1" applyBorder="1" applyAlignment="1">
      <alignment vertical="center"/>
    </xf>
    <xf numFmtId="178" fontId="5" fillId="0" borderId="6" xfId="13" applyNumberFormat="1" applyFont="1" applyBorder="1" applyAlignment="1">
      <alignment vertical="center"/>
    </xf>
    <xf numFmtId="0" fontId="5" fillId="0" borderId="8" xfId="11" applyFont="1" applyBorder="1" applyAlignment="1">
      <alignment horizontal="right" vertical="center"/>
    </xf>
    <xf numFmtId="0" fontId="5" fillId="0" borderId="9" xfId="11" applyFont="1" applyBorder="1" applyAlignment="1">
      <alignment vertical="center"/>
    </xf>
    <xf numFmtId="0" fontId="5" fillId="0" borderId="10" xfId="11" applyFont="1" applyBorder="1" applyAlignment="1">
      <alignment vertical="center"/>
    </xf>
    <xf numFmtId="178" fontId="5" fillId="0" borderId="11" xfId="13" applyNumberFormat="1" applyFont="1" applyBorder="1" applyAlignment="1">
      <alignment vertical="center"/>
    </xf>
    <xf numFmtId="0" fontId="5" fillId="0" borderId="5" xfId="13" applyFont="1" applyBorder="1" applyAlignment="1">
      <alignment vertical="center"/>
    </xf>
    <xf numFmtId="3" fontId="5" fillId="0" borderId="5" xfId="13" applyNumberFormat="1" applyFont="1" applyBorder="1" applyAlignment="1">
      <alignment vertical="center"/>
    </xf>
    <xf numFmtId="3" fontId="5" fillId="0" borderId="7" xfId="13" applyNumberFormat="1" applyFont="1" applyBorder="1" applyAlignment="1">
      <alignment vertical="center"/>
    </xf>
    <xf numFmtId="181" fontId="5" fillId="0" borderId="5" xfId="1" applyNumberFormat="1" applyFont="1" applyBorder="1" applyAlignment="1">
      <alignment vertical="center"/>
    </xf>
    <xf numFmtId="0" fontId="5" fillId="0" borderId="6" xfId="13" applyFont="1" applyBorder="1" applyAlignment="1">
      <alignment vertical="center"/>
    </xf>
    <xf numFmtId="3" fontId="5" fillId="0" borderId="6" xfId="13" applyNumberFormat="1" applyFont="1" applyBorder="1" applyAlignment="1">
      <alignment vertical="center"/>
    </xf>
    <xf numFmtId="187" fontId="5" fillId="0" borderId="7" xfId="0" applyNumberFormat="1" applyFont="1" applyBorder="1" applyAlignment="1">
      <alignment horizontal="right" vertical="center"/>
    </xf>
    <xf numFmtId="187" fontId="5" fillId="0" borderId="7" xfId="1" applyNumberFormat="1" applyFont="1" applyBorder="1" applyAlignment="1">
      <alignment vertical="center"/>
    </xf>
    <xf numFmtId="187" fontId="5" fillId="0" borderId="6" xfId="1" applyNumberFormat="1" applyFont="1" applyBorder="1" applyAlignment="1">
      <alignment vertical="center"/>
    </xf>
    <xf numFmtId="187" fontId="5" fillId="0" borderId="7" xfId="0" applyNumberFormat="1" applyFont="1" applyBorder="1" applyAlignment="1">
      <alignment vertical="center"/>
    </xf>
    <xf numFmtId="179" fontId="0" fillId="0" borderId="7" xfId="0" applyNumberFormat="1" applyBorder="1"/>
    <xf numFmtId="0" fontId="5" fillId="0" borderId="8" xfId="13" applyFont="1" applyBorder="1" applyAlignment="1">
      <alignment vertical="center"/>
    </xf>
    <xf numFmtId="0" fontId="5" fillId="0" borderId="10" xfId="13" applyFont="1" applyBorder="1" applyAlignment="1">
      <alignment vertical="center"/>
    </xf>
    <xf numFmtId="3" fontId="5" fillId="0" borderId="11" xfId="13" applyNumberFormat="1" applyFont="1" applyBorder="1" applyAlignment="1">
      <alignment vertical="center"/>
    </xf>
    <xf numFmtId="38" fontId="5" fillId="0" borderId="11" xfId="13" applyNumberFormat="1" applyFont="1" applyBorder="1" applyAlignment="1">
      <alignment vertical="center"/>
    </xf>
    <xf numFmtId="3" fontId="5" fillId="0" borderId="0" xfId="13" applyNumberFormat="1" applyFont="1" applyBorder="1" applyAlignment="1">
      <alignment vertical="center"/>
    </xf>
    <xf numFmtId="4" fontId="5" fillId="0" borderId="0" xfId="13" applyNumberFormat="1" applyFont="1" applyBorder="1" applyAlignment="1">
      <alignment vertical="center"/>
    </xf>
    <xf numFmtId="181" fontId="5" fillId="0" borderId="0" xfId="13" applyNumberFormat="1" applyFont="1" applyAlignment="1">
      <alignment vertical="center"/>
    </xf>
    <xf numFmtId="0" fontId="7" fillId="0" borderId="1" xfId="1" applyNumberFormat="1" applyFont="1" applyBorder="1" applyAlignment="1">
      <alignment horizontal="centerContinuous" vertical="center"/>
    </xf>
    <xf numFmtId="0" fontId="7" fillId="0" borderId="3" xfId="1" applyNumberFormat="1" applyFont="1" applyBorder="1" applyAlignment="1">
      <alignment horizontal="centerContinuous" vertical="center"/>
    </xf>
    <xf numFmtId="38" fontId="7" fillId="0" borderId="2" xfId="1" applyFont="1" applyBorder="1" applyAlignment="1">
      <alignment vertical="center"/>
    </xf>
    <xf numFmtId="38" fontId="7" fillId="0" borderId="3" xfId="1" applyFont="1" applyBorder="1" applyAlignment="1">
      <alignment vertical="center"/>
    </xf>
    <xf numFmtId="38" fontId="7" fillId="0" borderId="9" xfId="1" applyFont="1" applyBorder="1" applyAlignment="1">
      <alignment vertical="center"/>
    </xf>
    <xf numFmtId="38" fontId="7" fillId="0" borderId="10" xfId="1" applyFont="1" applyBorder="1" applyAlignment="1">
      <alignment vertical="center"/>
    </xf>
    <xf numFmtId="178" fontId="5" fillId="0" borderId="4" xfId="1" applyNumberFormat="1" applyFont="1" applyBorder="1" applyAlignment="1">
      <alignment horizontal="center" vertical="center"/>
    </xf>
    <xf numFmtId="185" fontId="5" fillId="0" borderId="5" xfId="9" applyNumberFormat="1" applyFont="1" applyBorder="1" applyAlignment="1">
      <alignment horizontal="centerContinuous" vertical="center"/>
    </xf>
    <xf numFmtId="0" fontId="5" fillId="0" borderId="0" xfId="9" applyFont="1" applyBorder="1" applyAlignment="1">
      <alignment horizontal="centerContinuous" vertical="center"/>
    </xf>
    <xf numFmtId="177" fontId="5" fillId="0" borderId="5" xfId="9" applyNumberFormat="1" applyFont="1" applyBorder="1" applyAlignment="1">
      <alignment horizontal="centerContinuous" vertical="center"/>
    </xf>
    <xf numFmtId="177" fontId="5" fillId="0" borderId="0" xfId="9" applyNumberFormat="1" applyFont="1" applyBorder="1" applyAlignment="1">
      <alignment horizontal="right" vertical="center"/>
    </xf>
    <xf numFmtId="177" fontId="5" fillId="0" borderId="8" xfId="9" applyNumberFormat="1" applyFont="1" applyBorder="1" applyAlignment="1">
      <alignment horizontal="centerContinuous" vertical="center"/>
    </xf>
    <xf numFmtId="177" fontId="5" fillId="0" borderId="9" xfId="9" applyNumberFormat="1" applyFont="1" applyBorder="1" applyAlignment="1">
      <alignment horizontal="right" vertical="center"/>
    </xf>
    <xf numFmtId="178" fontId="5" fillId="0" borderId="7" xfId="1" applyNumberFormat="1" applyFont="1" applyFill="1" applyBorder="1" applyAlignment="1">
      <alignment horizontal="right" vertical="center"/>
    </xf>
    <xf numFmtId="38" fontId="5" fillId="0" borderId="0" xfId="1" applyFont="1" applyFill="1" applyAlignment="1">
      <alignment vertical="center"/>
    </xf>
    <xf numFmtId="38" fontId="5" fillId="0" borderId="0" xfId="1" applyFont="1" applyFill="1" applyBorder="1" applyAlignment="1">
      <alignment vertical="center"/>
    </xf>
    <xf numFmtId="187" fontId="5" fillId="0" borderId="7" xfId="1" applyNumberFormat="1" applyFont="1" applyFill="1" applyBorder="1" applyAlignment="1">
      <alignment vertical="center"/>
    </xf>
    <xf numFmtId="178" fontId="5" fillId="0" borderId="10" xfId="1" applyNumberFormat="1" applyFont="1" applyBorder="1" applyAlignment="1">
      <alignment horizontal="right" vertical="center"/>
    </xf>
    <xf numFmtId="38" fontId="5" fillId="0" borderId="11" xfId="1" applyFont="1" applyFill="1" applyBorder="1" applyAlignment="1">
      <alignment horizontal="right" vertical="center"/>
    </xf>
    <xf numFmtId="38" fontId="5" fillId="0" borderId="0" xfId="1" quotePrefix="1" applyFont="1" applyFill="1" applyAlignment="1">
      <alignment horizontal="right"/>
    </xf>
    <xf numFmtId="38" fontId="5" fillId="0" borderId="1" xfId="1" applyFont="1" applyBorder="1" applyAlignment="1">
      <alignment horizontal="centerContinuous" vertical="center" shrinkToFit="1"/>
    </xf>
    <xf numFmtId="38" fontId="7" fillId="0" borderId="2" xfId="1" applyFont="1" applyBorder="1" applyAlignment="1">
      <alignment horizontal="centerContinuous" vertical="center" shrinkToFit="1"/>
    </xf>
    <xf numFmtId="38" fontId="7" fillId="0" borderId="3" xfId="1" applyFont="1" applyBorder="1" applyAlignment="1">
      <alignment horizontal="centerContinuous" vertical="center" shrinkToFit="1"/>
    </xf>
    <xf numFmtId="0" fontId="5" fillId="0" borderId="5" xfId="9" applyFont="1" applyBorder="1" applyAlignment="1">
      <alignment horizontal="centerContinuous" vertical="center"/>
    </xf>
    <xf numFmtId="0" fontId="5" fillId="0" borderId="0" xfId="9" applyFont="1" applyBorder="1" applyAlignment="1">
      <alignment horizontal="right" vertical="center"/>
    </xf>
    <xf numFmtId="0" fontId="7" fillId="0" borderId="5" xfId="1" applyNumberFormat="1" applyFont="1" applyBorder="1" applyAlignment="1">
      <alignment horizontal="centerContinuous" vertical="center"/>
    </xf>
    <xf numFmtId="0" fontId="7" fillId="0" borderId="6" xfId="1" applyNumberFormat="1" applyFont="1" applyBorder="1" applyAlignment="1">
      <alignment horizontal="centerContinuous" vertical="center"/>
    </xf>
    <xf numFmtId="38" fontId="7" fillId="0" borderId="6" xfId="1" applyFont="1" applyBorder="1" applyAlignment="1">
      <alignment vertical="center"/>
    </xf>
    <xf numFmtId="38" fontId="7" fillId="0" borderId="5" xfId="1" applyFont="1" applyBorder="1" applyAlignment="1">
      <alignment horizontal="center" vertical="center"/>
    </xf>
    <xf numFmtId="38" fontId="7" fillId="0" borderId="0" xfId="1" applyFont="1" applyBorder="1" applyAlignment="1">
      <alignment horizontal="center" vertical="center"/>
    </xf>
    <xf numFmtId="178" fontId="5" fillId="0" borderId="4" xfId="1" applyNumberFormat="1" applyFont="1" applyBorder="1" applyAlignment="1">
      <alignment vertical="center"/>
    </xf>
    <xf numFmtId="178" fontId="7" fillId="0" borderId="25" xfId="1" applyNumberFormat="1" applyFont="1" applyBorder="1" applyAlignment="1">
      <alignment horizontal="centerContinuous" vertical="center"/>
    </xf>
    <xf numFmtId="178" fontId="5" fillId="0" borderId="15" xfId="1" applyNumberFormat="1" applyFont="1" applyBorder="1" applyAlignment="1">
      <alignment horizontal="centerContinuous" vertical="center"/>
    </xf>
    <xf numFmtId="178" fontId="5" fillId="0" borderId="25" xfId="1" applyNumberFormat="1" applyFont="1" applyBorder="1" applyAlignment="1">
      <alignment horizontal="centerContinuous" vertical="center"/>
    </xf>
    <xf numFmtId="178" fontId="5" fillId="0" borderId="26" xfId="1" applyNumberFormat="1" applyFont="1" applyBorder="1" applyAlignment="1">
      <alignment horizontal="centerContinuous" vertical="center"/>
    </xf>
    <xf numFmtId="178" fontId="5" fillId="0" borderId="8" xfId="1" applyNumberFormat="1" applyFont="1" applyBorder="1" applyAlignment="1">
      <alignment horizontal="centerContinuous" vertical="center"/>
    </xf>
    <xf numFmtId="178" fontId="5" fillId="0" borderId="16" xfId="1" applyNumberFormat="1" applyFont="1" applyBorder="1" applyAlignment="1">
      <alignment horizontal="distributed" vertical="center" justifyLastLine="1"/>
    </xf>
    <xf numFmtId="178" fontId="29" fillId="0" borderId="16" xfId="1" applyNumberFormat="1" applyFont="1" applyBorder="1" applyAlignment="1">
      <alignment horizontal="distributed" vertical="center" justifyLastLine="1"/>
    </xf>
    <xf numFmtId="184" fontId="5" fillId="0" borderId="5" xfId="1" applyNumberFormat="1" applyFont="1" applyBorder="1" applyAlignment="1">
      <alignment horizontal="right" vertical="center"/>
    </xf>
    <xf numFmtId="178" fontId="5" fillId="0" borderId="9" xfId="1" applyNumberFormat="1" applyFont="1" applyBorder="1" applyAlignment="1">
      <alignment horizontal="centerContinuous" vertical="center"/>
    </xf>
    <xf numFmtId="178" fontId="5" fillId="0" borderId="10" xfId="1" applyNumberFormat="1" applyFont="1" applyBorder="1" applyAlignment="1">
      <alignment horizontal="centerContinuous" vertical="center"/>
    </xf>
    <xf numFmtId="176" fontId="0" fillId="0" borderId="0" xfId="0" applyNumberFormat="1" applyBorder="1"/>
    <xf numFmtId="0" fontId="0" fillId="0" borderId="0" xfId="0" applyBorder="1" applyAlignment="1">
      <alignment horizontal="center" vertical="center"/>
    </xf>
    <xf numFmtId="177" fontId="5" fillId="0" borderId="8" xfId="1" applyNumberFormat="1" applyFont="1" applyBorder="1" applyAlignment="1">
      <alignment horizontal="center" vertical="center"/>
    </xf>
    <xf numFmtId="0" fontId="28" fillId="0" borderId="0" xfId="14" applyFont="1" applyBorder="1" applyAlignment="1">
      <alignment vertical="center"/>
    </xf>
    <xf numFmtId="0" fontId="5" fillId="0" borderId="0" xfId="14" applyFont="1" applyBorder="1" applyAlignment="1">
      <alignment vertical="center"/>
    </xf>
    <xf numFmtId="0" fontId="5" fillId="0" borderId="0" xfId="14" applyFont="1" applyAlignment="1">
      <alignment vertical="center"/>
    </xf>
    <xf numFmtId="0" fontId="5" fillId="0" borderId="0" xfId="14" applyFont="1" applyAlignment="1">
      <alignment horizontal="right" vertical="center"/>
    </xf>
    <xf numFmtId="0" fontId="5" fillId="0" borderId="9" xfId="14" applyFont="1" applyBorder="1" applyAlignment="1">
      <alignment vertical="center"/>
    </xf>
    <xf numFmtId="0" fontId="5" fillId="0" borderId="1" xfId="17" applyFont="1" applyBorder="1" applyAlignment="1">
      <alignment vertical="center"/>
    </xf>
    <xf numFmtId="0" fontId="5" fillId="0" borderId="25" xfId="17" applyFont="1" applyBorder="1" applyAlignment="1">
      <alignment horizontal="center" vertical="center"/>
    </xf>
    <xf numFmtId="0" fontId="5" fillId="0" borderId="15" xfId="17" applyFont="1" applyBorder="1" applyAlignment="1">
      <alignment horizontal="center" vertical="center"/>
    </xf>
    <xf numFmtId="0" fontId="5" fillId="0" borderId="25" xfId="14" applyFont="1" applyBorder="1" applyAlignment="1">
      <alignment horizontal="center" vertical="center"/>
    </xf>
    <xf numFmtId="0" fontId="5" fillId="0" borderId="26" xfId="14" applyFont="1" applyBorder="1" applyAlignment="1">
      <alignment horizontal="center" vertical="center"/>
    </xf>
    <xf numFmtId="0" fontId="5" fillId="0" borderId="15" xfId="14" applyFont="1" applyBorder="1" applyAlignment="1">
      <alignment horizontal="center" vertical="center"/>
    </xf>
    <xf numFmtId="0" fontId="5" fillId="0" borderId="5" xfId="17" applyFont="1" applyBorder="1" applyAlignment="1">
      <alignment horizontal="left" vertical="center"/>
    </xf>
    <xf numFmtId="0" fontId="5" fillId="0" borderId="0" xfId="17" applyFont="1" applyBorder="1" applyAlignment="1">
      <alignment horizontal="left" vertical="center"/>
    </xf>
    <xf numFmtId="0" fontId="5" fillId="0" borderId="6" xfId="17" applyFont="1" applyBorder="1" applyAlignment="1">
      <alignment horizontal="left" vertical="center"/>
    </xf>
    <xf numFmtId="0" fontId="5" fillId="0" borderId="1" xfId="14" applyFont="1" applyBorder="1" applyAlignment="1">
      <alignment horizontal="center" vertical="center"/>
    </xf>
    <xf numFmtId="0" fontId="5" fillId="0" borderId="4" xfId="14" applyFont="1" applyBorder="1" applyAlignment="1">
      <alignment horizontal="center" vertical="center"/>
    </xf>
    <xf numFmtId="0" fontId="5" fillId="0" borderId="2" xfId="14" applyFont="1" applyBorder="1" applyAlignment="1">
      <alignment horizontal="center" vertical="center"/>
    </xf>
    <xf numFmtId="0" fontId="5" fillId="0" borderId="8" xfId="17" applyFont="1" applyBorder="1" applyAlignment="1">
      <alignment vertical="center"/>
    </xf>
    <xf numFmtId="0" fontId="5" fillId="0" borderId="9" xfId="17" applyFont="1" applyBorder="1" applyAlignment="1">
      <alignment vertical="center"/>
    </xf>
    <xf numFmtId="0" fontId="5" fillId="0" borderId="8" xfId="14" applyFont="1" applyBorder="1" applyAlignment="1">
      <alignment horizontal="center" vertical="center"/>
    </xf>
    <xf numFmtId="0" fontId="5" fillId="0" borderId="11" xfId="14" applyFont="1" applyBorder="1" applyAlignment="1">
      <alignment horizontal="center" vertical="center"/>
    </xf>
    <xf numFmtId="0" fontId="5" fillId="0" borderId="9" xfId="14" applyFont="1" applyBorder="1" applyAlignment="1">
      <alignment horizontal="center" vertical="center"/>
    </xf>
    <xf numFmtId="0" fontId="5" fillId="0" borderId="5" xfId="14" applyFont="1" applyBorder="1" applyAlignment="1">
      <alignment vertical="center"/>
    </xf>
    <xf numFmtId="3" fontId="5" fillId="0" borderId="5" xfId="14" applyNumberFormat="1" applyFont="1" applyBorder="1" applyAlignment="1">
      <alignment vertical="center"/>
    </xf>
    <xf numFmtId="3" fontId="5" fillId="0" borderId="7" xfId="14" applyNumberFormat="1" applyFont="1" applyBorder="1" applyAlignment="1">
      <alignment vertical="center"/>
    </xf>
    <xf numFmtId="3" fontId="5" fillId="0" borderId="0" xfId="14" applyNumberFormat="1" applyFont="1" applyBorder="1" applyAlignment="1">
      <alignment vertical="center"/>
    </xf>
    <xf numFmtId="0" fontId="5" fillId="0" borderId="6" xfId="14" applyFont="1" applyBorder="1" applyAlignment="1">
      <alignment vertical="center"/>
    </xf>
    <xf numFmtId="3" fontId="5" fillId="0" borderId="6" xfId="14" applyNumberFormat="1" applyFont="1" applyBorder="1" applyAlignment="1">
      <alignment vertical="center"/>
    </xf>
    <xf numFmtId="0" fontId="5" fillId="0" borderId="8" xfId="14" applyFont="1" applyBorder="1" applyAlignment="1">
      <alignment vertical="center"/>
    </xf>
    <xf numFmtId="0" fontId="5" fillId="0" borderId="10" xfId="14" applyFont="1" applyBorder="1" applyAlignment="1">
      <alignment vertical="center"/>
    </xf>
    <xf numFmtId="3" fontId="5" fillId="0" borderId="11" xfId="14" applyNumberFormat="1" applyFont="1" applyBorder="1" applyAlignment="1">
      <alignment vertical="center"/>
    </xf>
    <xf numFmtId="3" fontId="5" fillId="0" borderId="10" xfId="14" applyNumberFormat="1" applyFont="1" applyBorder="1" applyAlignment="1">
      <alignment vertical="center"/>
    </xf>
    <xf numFmtId="0" fontId="5" fillId="0" borderId="7" xfId="14" applyFont="1" applyBorder="1" applyAlignment="1">
      <alignment vertical="center"/>
    </xf>
    <xf numFmtId="177" fontId="5" fillId="0" borderId="5" xfId="1" applyNumberFormat="1" applyFont="1" applyBorder="1" applyAlignment="1">
      <alignment horizontal="center"/>
    </xf>
    <xf numFmtId="177" fontId="5" fillId="0" borderId="5" xfId="1" applyNumberFormat="1" applyFont="1" applyBorder="1" applyAlignment="1"/>
    <xf numFmtId="186" fontId="5" fillId="0" borderId="5" xfId="14" applyNumberFormat="1" applyFont="1" applyBorder="1" applyAlignment="1">
      <alignment vertical="center"/>
    </xf>
    <xf numFmtId="186" fontId="5" fillId="0" borderId="7" xfId="14" applyNumberFormat="1" applyFont="1" applyBorder="1" applyAlignment="1">
      <alignment vertical="center"/>
    </xf>
    <xf numFmtId="186" fontId="5" fillId="0" borderId="0" xfId="14" applyNumberFormat="1" applyFont="1" applyBorder="1" applyAlignment="1">
      <alignment vertical="center"/>
    </xf>
    <xf numFmtId="177" fontId="5" fillId="0" borderId="5" xfId="1" applyNumberFormat="1" applyFont="1" applyBorder="1" applyAlignment="1">
      <alignment horizontal="center" wrapText="1"/>
    </xf>
    <xf numFmtId="177" fontId="5" fillId="0" borderId="8" xfId="1" applyNumberFormat="1" applyFont="1" applyBorder="1" applyAlignment="1">
      <alignment horizontal="center"/>
    </xf>
    <xf numFmtId="3" fontId="5" fillId="0" borderId="8" xfId="14" applyNumberFormat="1" applyFont="1" applyBorder="1" applyAlignment="1">
      <alignment vertical="center"/>
    </xf>
    <xf numFmtId="3" fontId="5" fillId="0" borderId="9" xfId="14" applyNumberFormat="1" applyFont="1" applyBorder="1" applyAlignment="1">
      <alignment vertical="center"/>
    </xf>
    <xf numFmtId="0" fontId="5" fillId="0" borderId="0" xfId="17" applyFont="1" applyAlignment="1">
      <alignment horizontal="right"/>
    </xf>
    <xf numFmtId="0" fontId="5" fillId="0" borderId="0" xfId="17" quotePrefix="1" applyFont="1" applyAlignment="1">
      <alignment horizontal="right"/>
    </xf>
    <xf numFmtId="3" fontId="5" fillId="0" borderId="0" xfId="14" applyNumberFormat="1" applyFont="1" applyAlignment="1">
      <alignment vertical="center"/>
    </xf>
    <xf numFmtId="38" fontId="5" fillId="0" borderId="0" xfId="14" applyNumberFormat="1" applyFont="1" applyBorder="1" applyAlignment="1">
      <alignment vertical="center"/>
    </xf>
    <xf numFmtId="0" fontId="5" fillId="0" borderId="0" xfId="14" applyFont="1" applyBorder="1" applyAlignment="1">
      <alignment horizontal="right" vertical="center"/>
    </xf>
    <xf numFmtId="177" fontId="5" fillId="0" borderId="8" xfId="1" applyNumberFormat="1" applyFont="1" applyBorder="1" applyAlignment="1"/>
    <xf numFmtId="3" fontId="5" fillId="0" borderId="8" xfId="14" applyNumberFormat="1" applyFont="1" applyBorder="1" applyAlignment="1">
      <alignment horizontal="right" vertical="center"/>
    </xf>
    <xf numFmtId="3" fontId="5" fillId="0" borderId="11" xfId="14" applyNumberFormat="1" applyFont="1" applyBorder="1" applyAlignment="1">
      <alignment horizontal="right" vertical="center"/>
    </xf>
    <xf numFmtId="3" fontId="5" fillId="0" borderId="9" xfId="14" applyNumberFormat="1" applyFont="1" applyBorder="1" applyAlignment="1">
      <alignment horizontal="right" vertical="center"/>
    </xf>
    <xf numFmtId="0" fontId="5" fillId="0" borderId="1" xfId="14" applyFont="1" applyBorder="1" applyAlignment="1">
      <alignment vertical="center"/>
    </xf>
    <xf numFmtId="0" fontId="5" fillId="0" borderId="25" xfId="14" applyFont="1" applyBorder="1" applyAlignment="1">
      <alignment horizontal="left" vertical="center"/>
    </xf>
    <xf numFmtId="0" fontId="5" fillId="0" borderId="0" xfId="14" applyFont="1" applyBorder="1" applyAlignment="1">
      <alignment horizontal="center" vertical="center"/>
    </xf>
    <xf numFmtId="3" fontId="5" fillId="0" borderId="5" xfId="14" applyNumberFormat="1" applyFont="1" applyBorder="1" applyAlignment="1">
      <alignment horizontal="right" vertical="center"/>
    </xf>
    <xf numFmtId="3" fontId="5" fillId="0" borderId="7" xfId="14" applyNumberFormat="1" applyFont="1" applyBorder="1" applyAlignment="1">
      <alignment horizontal="right" vertical="center"/>
    </xf>
    <xf numFmtId="3" fontId="5" fillId="0" borderId="0" xfId="14" applyNumberFormat="1" applyFont="1" applyBorder="1" applyAlignment="1">
      <alignment horizontal="right" vertical="center"/>
    </xf>
    <xf numFmtId="38" fontId="5" fillId="0" borderId="6" xfId="1" applyFont="1" applyBorder="1" applyAlignment="1">
      <alignment horizontal="right" vertical="center"/>
    </xf>
    <xf numFmtId="38" fontId="5" fillId="0" borderId="10" xfId="1" applyFont="1" applyBorder="1" applyAlignment="1">
      <alignment horizontal="right" vertical="center"/>
    </xf>
    <xf numFmtId="0" fontId="5" fillId="0" borderId="8" xfId="17" applyFont="1" applyBorder="1" applyAlignment="1">
      <alignment horizontal="center" vertical="center"/>
    </xf>
    <xf numFmtId="0" fontId="5" fillId="0" borderId="10" xfId="17" applyFont="1" applyBorder="1" applyAlignment="1">
      <alignment horizontal="center" vertical="center"/>
    </xf>
    <xf numFmtId="0" fontId="5" fillId="0" borderId="5" xfId="14" applyFont="1" applyBorder="1" applyAlignment="1">
      <alignment horizontal="center" vertical="center"/>
    </xf>
    <xf numFmtId="0" fontId="5" fillId="0" borderId="7" xfId="14" applyFont="1" applyBorder="1" applyAlignment="1">
      <alignment horizontal="center" vertical="center"/>
    </xf>
    <xf numFmtId="178" fontId="0" fillId="0" borderId="0" xfId="0" applyNumberFormat="1" applyBorder="1"/>
    <xf numFmtId="38" fontId="5" fillId="0" borderId="10" xfId="1" applyFont="1" applyBorder="1" applyAlignment="1">
      <alignment horizontal="right"/>
    </xf>
    <xf numFmtId="187" fontId="5" fillId="0" borderId="11" xfId="1" applyNumberFormat="1" applyFont="1" applyBorder="1" applyAlignment="1">
      <alignment horizontal="center" vertical="center"/>
    </xf>
    <xf numFmtId="0" fontId="5" fillId="0" borderId="0" xfId="15" applyFont="1" applyAlignment="1">
      <alignment vertical="center"/>
    </xf>
    <xf numFmtId="0" fontId="5" fillId="0" borderId="0" xfId="15" applyFont="1" applyAlignment="1">
      <alignment horizontal="right" vertical="center"/>
    </xf>
    <xf numFmtId="0" fontId="5" fillId="0" borderId="9" xfId="15" applyFont="1" applyBorder="1" applyAlignment="1">
      <alignment vertical="center"/>
    </xf>
    <xf numFmtId="0" fontId="5" fillId="0" borderId="0" xfId="15" applyFont="1" applyBorder="1" applyAlignment="1">
      <alignment vertical="center"/>
    </xf>
    <xf numFmtId="0" fontId="5" fillId="0" borderId="8" xfId="15" applyFont="1" applyBorder="1" applyAlignment="1">
      <alignment horizontal="center" vertical="center"/>
    </xf>
    <xf numFmtId="0" fontId="5" fillId="0" borderId="16" xfId="15" applyFont="1" applyBorder="1" applyAlignment="1">
      <alignment horizontal="center" vertical="center"/>
    </xf>
    <xf numFmtId="0" fontId="5" fillId="0" borderId="9" xfId="15" applyFont="1" applyBorder="1" applyAlignment="1">
      <alignment horizontal="center" vertical="center"/>
    </xf>
    <xf numFmtId="0" fontId="5" fillId="0" borderId="0" xfId="11" applyFont="1" applyBorder="1" applyAlignment="1">
      <alignment horizontal="center" vertical="center"/>
    </xf>
    <xf numFmtId="0" fontId="5" fillId="0" borderId="5" xfId="15" applyFont="1" applyBorder="1" applyAlignment="1">
      <alignment horizontal="right" vertical="center"/>
    </xf>
    <xf numFmtId="0" fontId="5" fillId="0" borderId="7" xfId="15" applyFont="1" applyBorder="1" applyAlignment="1">
      <alignment horizontal="right" vertical="center"/>
    </xf>
    <xf numFmtId="0" fontId="5" fillId="0" borderId="0" xfId="15" applyFont="1" applyBorder="1" applyAlignment="1">
      <alignment horizontal="right" vertical="center"/>
    </xf>
    <xf numFmtId="3" fontId="5" fillId="0" borderId="7" xfId="15" applyNumberFormat="1" applyFont="1" applyBorder="1" applyAlignment="1">
      <alignment vertical="center"/>
    </xf>
    <xf numFmtId="0" fontId="5" fillId="0" borderId="5" xfId="11" applyFont="1" applyBorder="1" applyAlignment="1">
      <alignment vertical="center"/>
    </xf>
    <xf numFmtId="0" fontId="5" fillId="0" borderId="0" xfId="11" applyFont="1" applyAlignment="1">
      <alignment vertical="center"/>
    </xf>
    <xf numFmtId="0" fontId="5" fillId="0" borderId="8" xfId="11" applyFont="1" applyBorder="1" applyAlignment="1">
      <alignment vertical="center"/>
    </xf>
    <xf numFmtId="0" fontId="5" fillId="0" borderId="9" xfId="11" applyFont="1" applyBorder="1" applyAlignment="1">
      <alignment horizontal="center" vertical="center"/>
    </xf>
    <xf numFmtId="0" fontId="5" fillId="0" borderId="11" xfId="15" applyFont="1" applyBorder="1" applyAlignment="1">
      <alignment horizontal="right" vertical="center"/>
    </xf>
    <xf numFmtId="3" fontId="5" fillId="0" borderId="11" xfId="15" applyNumberFormat="1" applyFont="1" applyBorder="1" applyAlignment="1">
      <alignment vertical="center"/>
    </xf>
    <xf numFmtId="0" fontId="5" fillId="0" borderId="5" xfId="15" applyFont="1" applyBorder="1" applyAlignment="1">
      <alignment vertical="center"/>
    </xf>
    <xf numFmtId="0" fontId="5" fillId="0" borderId="0" xfId="15" applyFont="1" applyBorder="1" applyAlignment="1">
      <alignment horizontal="center" vertical="center"/>
    </xf>
    <xf numFmtId="3" fontId="5" fillId="0" borderId="5" xfId="15" applyNumberFormat="1" applyFont="1" applyBorder="1" applyAlignment="1">
      <alignment vertical="center"/>
    </xf>
    <xf numFmtId="0" fontId="5" fillId="0" borderId="6" xfId="15" applyFont="1" applyBorder="1" applyAlignment="1">
      <alignment vertical="center"/>
    </xf>
    <xf numFmtId="38" fontId="5" fillId="0" borderId="7" xfId="15" applyNumberFormat="1" applyFont="1" applyBorder="1" applyAlignment="1">
      <alignment vertical="center"/>
    </xf>
    <xf numFmtId="0" fontId="5" fillId="0" borderId="6" xfId="15" applyFont="1" applyBorder="1" applyAlignment="1">
      <alignment horizontal="right" vertical="center"/>
    </xf>
    <xf numFmtId="187" fontId="5" fillId="0" borderId="7" xfId="15" applyNumberFormat="1" applyFont="1" applyBorder="1" applyAlignment="1">
      <alignment vertical="center"/>
    </xf>
    <xf numFmtId="187" fontId="5" fillId="0" borderId="7" xfId="14" applyNumberFormat="1" applyFont="1" applyBorder="1" applyAlignment="1">
      <alignment vertical="center"/>
    </xf>
    <xf numFmtId="0" fontId="5" fillId="0" borderId="8" xfId="15" applyFont="1" applyBorder="1" applyAlignment="1">
      <alignment vertical="center"/>
    </xf>
    <xf numFmtId="0" fontId="5" fillId="0" borderId="10" xfId="15" applyFont="1" applyBorder="1" applyAlignment="1">
      <alignment vertical="center"/>
    </xf>
    <xf numFmtId="4" fontId="5" fillId="0" borderId="0" xfId="15" applyNumberFormat="1" applyFont="1" applyBorder="1" applyAlignment="1">
      <alignment vertical="center"/>
    </xf>
    <xf numFmtId="3" fontId="5" fillId="0" borderId="0" xfId="15" applyNumberFormat="1" applyFont="1" applyBorder="1" applyAlignment="1">
      <alignment vertical="center"/>
    </xf>
    <xf numFmtId="177" fontId="5" fillId="0" borderId="8" xfId="1" applyNumberFormat="1" applyFont="1" applyBorder="1" applyAlignment="1">
      <alignment vertical="center"/>
    </xf>
    <xf numFmtId="177" fontId="5" fillId="0" borderId="6" xfId="1" applyNumberFormat="1" applyFont="1" applyBorder="1" applyAlignment="1">
      <alignment vertical="center"/>
    </xf>
    <xf numFmtId="38" fontId="5" fillId="0" borderId="0" xfId="1" applyFont="1" applyAlignment="1">
      <alignment horizontal="left" vertical="center"/>
    </xf>
    <xf numFmtId="187" fontId="5" fillId="0" borderId="5" xfId="1" applyNumberFormat="1" applyFont="1" applyBorder="1" applyAlignment="1">
      <alignment vertical="center"/>
    </xf>
    <xf numFmtId="187" fontId="5" fillId="0" borderId="0" xfId="1" applyNumberFormat="1" applyFont="1" applyBorder="1" applyAlignment="1">
      <alignment vertical="center"/>
    </xf>
    <xf numFmtId="187" fontId="5" fillId="0" borderId="10" xfId="1" applyNumberFormat="1" applyFont="1" applyBorder="1" applyAlignment="1">
      <alignment vertical="center"/>
    </xf>
    <xf numFmtId="0" fontId="5" fillId="0" borderId="0" xfId="12" applyFont="1" applyAlignment="1">
      <alignment vertical="center"/>
    </xf>
    <xf numFmtId="3" fontId="5" fillId="0" borderId="5" xfId="1" applyNumberFormat="1" applyFont="1" applyBorder="1" applyAlignment="1">
      <alignment vertical="center"/>
    </xf>
    <xf numFmtId="3" fontId="5" fillId="0" borderId="7" xfId="1" applyNumberFormat="1" applyFont="1" applyBorder="1" applyAlignment="1">
      <alignment vertical="center"/>
    </xf>
    <xf numFmtId="3" fontId="5" fillId="0" borderId="0" xfId="1" applyNumberFormat="1" applyFont="1" applyBorder="1" applyAlignment="1">
      <alignment vertical="center"/>
    </xf>
    <xf numFmtId="3" fontId="5" fillId="0" borderId="6" xfId="1" applyNumberFormat="1" applyFont="1" applyBorder="1" applyAlignment="1">
      <alignment vertical="center"/>
    </xf>
    <xf numFmtId="3" fontId="5" fillId="0" borderId="11" xfId="1" applyNumberFormat="1" applyFont="1" applyBorder="1" applyAlignment="1">
      <alignment vertical="center"/>
    </xf>
    <xf numFmtId="3" fontId="5" fillId="0" borderId="10" xfId="1" applyNumberFormat="1" applyFont="1" applyBorder="1" applyAlignment="1">
      <alignment vertical="center"/>
    </xf>
    <xf numFmtId="3" fontId="5" fillId="0" borderId="5" xfId="1" applyNumberFormat="1" applyFont="1" applyBorder="1" applyAlignment="1">
      <alignment horizontal="right" vertical="center"/>
    </xf>
    <xf numFmtId="3" fontId="5" fillId="0" borderId="7" xfId="1" applyNumberFormat="1" applyFont="1" applyBorder="1" applyAlignment="1">
      <alignment horizontal="right" vertical="center"/>
    </xf>
    <xf numFmtId="3" fontId="5" fillId="0" borderId="0" xfId="1" applyNumberFormat="1" applyFont="1" applyBorder="1" applyAlignment="1">
      <alignment horizontal="right" vertical="center"/>
    </xf>
    <xf numFmtId="3" fontId="5" fillId="0" borderId="7" xfId="1" applyNumberFormat="1" applyFont="1" applyBorder="1"/>
    <xf numFmtId="3" fontId="5" fillId="0" borderId="5" xfId="1" applyNumberFormat="1" applyFont="1" applyBorder="1"/>
    <xf numFmtId="3" fontId="5" fillId="0" borderId="0" xfId="1" applyNumberFormat="1" applyFont="1" applyBorder="1"/>
    <xf numFmtId="3" fontId="5" fillId="0" borderId="5" xfId="1" applyNumberFormat="1" applyFont="1" applyBorder="1" applyAlignment="1"/>
    <xf numFmtId="3" fontId="5" fillId="0" borderId="7" xfId="1" applyNumberFormat="1" applyFont="1" applyBorder="1" applyAlignment="1"/>
    <xf numFmtId="3" fontId="5" fillId="0" borderId="0" xfId="1" applyNumberFormat="1" applyFont="1" applyBorder="1" applyAlignment="1"/>
    <xf numFmtId="3" fontId="5" fillId="0" borderId="5" xfId="1" applyNumberFormat="1" applyFont="1" applyBorder="1" applyAlignment="1">
      <alignment horizontal="right"/>
    </xf>
    <xf numFmtId="3" fontId="5" fillId="0" borderId="7" xfId="1" applyNumberFormat="1" applyFont="1" applyBorder="1" applyAlignment="1">
      <alignment horizontal="right"/>
    </xf>
    <xf numFmtId="3" fontId="5" fillId="0" borderId="0" xfId="1" applyNumberFormat="1" applyFont="1" applyBorder="1" applyAlignment="1">
      <alignment horizontal="right"/>
    </xf>
    <xf numFmtId="38" fontId="5" fillId="0" borderId="5" xfId="1" applyNumberFormat="1" applyFont="1" applyBorder="1" applyAlignment="1">
      <alignment vertical="center"/>
    </xf>
    <xf numFmtId="38" fontId="5" fillId="0" borderId="7" xfId="1" applyNumberFormat="1" applyFont="1" applyBorder="1" applyAlignment="1">
      <alignment vertical="center"/>
    </xf>
    <xf numFmtId="38" fontId="5" fillId="0" borderId="0" xfId="1" applyNumberFormat="1" applyFont="1" applyBorder="1" applyAlignment="1">
      <alignment vertical="center"/>
    </xf>
    <xf numFmtId="38" fontId="5" fillId="0" borderId="0" xfId="1" quotePrefix="1" applyFont="1" applyBorder="1" applyAlignment="1">
      <alignment horizontal="right" vertical="center"/>
    </xf>
    <xf numFmtId="180" fontId="0" fillId="0" borderId="0" xfId="1" applyNumberFormat="1" applyFont="1" applyBorder="1"/>
    <xf numFmtId="38" fontId="5" fillId="0" borderId="30" xfId="1" applyFont="1" applyBorder="1" applyAlignment="1">
      <alignment horizontal="center" vertical="center"/>
    </xf>
    <xf numFmtId="38" fontId="5" fillId="0" borderId="20" xfId="1" applyFont="1" applyBorder="1" applyAlignment="1">
      <alignment vertical="center"/>
    </xf>
    <xf numFmtId="38" fontId="5" fillId="0" borderId="20" xfId="1" applyFont="1" applyBorder="1" applyAlignment="1">
      <alignment horizontal="right" vertical="center"/>
    </xf>
    <xf numFmtId="38" fontId="5" fillId="0" borderId="6" xfId="1" applyNumberFormat="1" applyFont="1" applyBorder="1" applyAlignment="1">
      <alignment vertical="center"/>
    </xf>
    <xf numFmtId="38" fontId="5" fillId="0" borderId="11" xfId="0" applyNumberFormat="1" applyFont="1" applyBorder="1" applyAlignment="1">
      <alignment horizontal="right" vertical="center"/>
    </xf>
    <xf numFmtId="38" fontId="5" fillId="0" borderId="11" xfId="1" applyNumberFormat="1" applyFont="1" applyBorder="1" applyAlignment="1">
      <alignment horizontal="center" vertical="center"/>
    </xf>
    <xf numFmtId="38" fontId="5" fillId="0" borderId="10" xfId="0" applyNumberFormat="1" applyFont="1" applyBorder="1" applyAlignment="1">
      <alignment horizontal="right" vertical="center"/>
    </xf>
    <xf numFmtId="38" fontId="28" fillId="0" borderId="0" xfId="1" applyFont="1"/>
    <xf numFmtId="178" fontId="5" fillId="0" borderId="5" xfId="1" applyNumberFormat="1" applyFont="1" applyBorder="1"/>
    <xf numFmtId="178" fontId="5" fillId="0" borderId="7" xfId="1" applyNumberFormat="1" applyFont="1" applyBorder="1"/>
    <xf numFmtId="178" fontId="5" fillId="0" borderId="0" xfId="1" applyNumberFormat="1" applyFont="1" applyBorder="1"/>
    <xf numFmtId="186" fontId="5" fillId="0" borderId="8" xfId="1" applyNumberFormat="1" applyFont="1" applyBorder="1" applyAlignment="1">
      <alignment horizontal="right" vertical="center"/>
    </xf>
    <xf numFmtId="186" fontId="5" fillId="0" borderId="11" xfId="1" applyNumberFormat="1" applyFont="1" applyBorder="1" applyAlignment="1">
      <alignment horizontal="right" vertical="center"/>
    </xf>
    <xf numFmtId="186" fontId="5" fillId="0" borderId="9" xfId="1" applyNumberFormat="1" applyFont="1" applyBorder="1" applyAlignment="1">
      <alignment horizontal="right" vertical="center"/>
    </xf>
    <xf numFmtId="178" fontId="5" fillId="0" borderId="8" xfId="1" applyNumberFormat="1" applyFont="1" applyBorder="1"/>
    <xf numFmtId="178" fontId="5" fillId="0" borderId="11" xfId="1" applyNumberFormat="1" applyFont="1" applyBorder="1"/>
    <xf numFmtId="178" fontId="5" fillId="0" borderId="9" xfId="1" applyNumberFormat="1" applyFont="1" applyBorder="1"/>
    <xf numFmtId="38" fontId="5" fillId="0" borderId="4" xfId="1" applyFont="1" applyBorder="1"/>
    <xf numFmtId="38" fontId="5" fillId="0" borderId="2" xfId="1" applyFont="1" applyBorder="1"/>
    <xf numFmtId="177" fontId="5" fillId="0" borderId="5" xfId="1" applyNumberFormat="1" applyFont="1" applyBorder="1" applyAlignment="1">
      <alignment horizontal="right"/>
    </xf>
    <xf numFmtId="177" fontId="5" fillId="0" borderId="8" xfId="1" applyNumberFormat="1" applyFont="1" applyBorder="1" applyAlignment="1">
      <alignment horizontal="right"/>
    </xf>
    <xf numFmtId="0" fontId="5" fillId="0" borderId="5" xfId="17" applyFont="1" applyBorder="1" applyAlignment="1">
      <alignment horizontal="right" vertical="center"/>
    </xf>
    <xf numFmtId="0" fontId="5" fillId="0" borderId="8" xfId="17" applyFont="1" applyBorder="1" applyAlignment="1">
      <alignment horizontal="right" vertical="center"/>
    </xf>
    <xf numFmtId="38" fontId="5" fillId="0" borderId="0" xfId="1" applyNumberFormat="1" applyFont="1" applyFill="1" applyBorder="1" applyAlignment="1">
      <alignment vertical="center"/>
    </xf>
    <xf numFmtId="38" fontId="0" fillId="0" borderId="0" xfId="0" applyNumberFormat="1" applyBorder="1"/>
    <xf numFmtId="38" fontId="5" fillId="0" borderId="10" xfId="0" applyNumberFormat="1" applyFont="1" applyBorder="1" applyAlignment="1">
      <alignment vertical="center"/>
    </xf>
    <xf numFmtId="38" fontId="5" fillId="0" borderId="5" xfId="1" applyFont="1" applyFill="1" applyBorder="1" applyAlignment="1">
      <alignment vertical="center"/>
    </xf>
    <xf numFmtId="38" fontId="5" fillId="0" borderId="7" xfId="1" applyNumberFormat="1" applyFont="1" applyFill="1" applyBorder="1" applyAlignment="1">
      <alignment vertical="center"/>
    </xf>
    <xf numFmtId="38" fontId="5" fillId="0" borderId="6" xfId="1" applyNumberFormat="1" applyFont="1" applyFill="1" applyBorder="1" applyAlignment="1">
      <alignment vertical="center"/>
    </xf>
    <xf numFmtId="38" fontId="5" fillId="0" borderId="8" xfId="1" applyFont="1" applyFill="1" applyBorder="1" applyAlignment="1">
      <alignment vertical="center"/>
    </xf>
    <xf numFmtId="38" fontId="5" fillId="0" borderId="9" xfId="1" applyFont="1" applyFill="1" applyBorder="1" applyAlignment="1">
      <alignment vertical="center"/>
    </xf>
    <xf numFmtId="38" fontId="5" fillId="0" borderId="11" xfId="1" applyNumberFormat="1" applyFont="1" applyFill="1" applyBorder="1" applyAlignment="1">
      <alignment vertical="center"/>
    </xf>
    <xf numFmtId="38" fontId="5" fillId="0" borderId="10" xfId="1" applyNumberFormat="1" applyFont="1" applyFill="1" applyBorder="1" applyAlignment="1">
      <alignment vertical="center"/>
    </xf>
    <xf numFmtId="0" fontId="20" fillId="0" borderId="0" xfId="16" applyFont="1" applyFill="1" applyAlignment="1">
      <alignment vertical="center"/>
    </xf>
    <xf numFmtId="0" fontId="5" fillId="0" borderId="0" xfId="16" applyFont="1" applyFill="1" applyAlignment="1">
      <alignment vertical="center"/>
    </xf>
    <xf numFmtId="0" fontId="5" fillId="0" borderId="0" xfId="16" applyFont="1" applyAlignment="1">
      <alignment vertical="center"/>
    </xf>
    <xf numFmtId="0" fontId="5" fillId="0" borderId="1" xfId="16" applyFont="1" applyFill="1" applyBorder="1" applyAlignment="1">
      <alignment vertical="center"/>
    </xf>
    <xf numFmtId="0" fontId="5" fillId="0" borderId="25" xfId="16" applyFont="1" applyFill="1" applyBorder="1" applyAlignment="1">
      <alignment horizontal="distributed" vertical="center" justifyLastLine="1"/>
    </xf>
    <xf numFmtId="0" fontId="5" fillId="0" borderId="15" xfId="16" applyFont="1" applyFill="1" applyBorder="1" applyAlignment="1">
      <alignment horizontal="distributed" vertical="center" justifyLastLine="1"/>
    </xf>
    <xf numFmtId="0" fontId="5" fillId="0" borderId="25" xfId="16" applyFont="1" applyFill="1" applyBorder="1" applyAlignment="1">
      <alignment horizontal="center" vertical="center"/>
    </xf>
    <xf numFmtId="0" fontId="5" fillId="0" borderId="15" xfId="16" applyFont="1" applyFill="1" applyBorder="1" applyAlignment="1">
      <alignment horizontal="center" vertical="center"/>
    </xf>
    <xf numFmtId="0" fontId="5" fillId="0" borderId="8" xfId="16" applyFont="1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5" fillId="0" borderId="16" xfId="16" applyFont="1" applyFill="1" applyBorder="1" applyAlignment="1">
      <alignment horizontal="center" vertical="center"/>
    </xf>
    <xf numFmtId="0" fontId="5" fillId="0" borderId="5" xfId="16" applyFont="1" applyFill="1" applyBorder="1" applyAlignment="1">
      <alignment horizontal="right" vertical="center"/>
    </xf>
    <xf numFmtId="0" fontId="5" fillId="0" borderId="0" xfId="16" applyFont="1" applyFill="1" applyBorder="1" applyAlignment="1">
      <alignment horizontal="right" vertical="center"/>
    </xf>
    <xf numFmtId="0" fontId="5" fillId="0" borderId="3" xfId="16" applyFont="1" applyFill="1" applyBorder="1" applyAlignment="1">
      <alignment vertical="center"/>
    </xf>
    <xf numFmtId="180" fontId="5" fillId="0" borderId="4" xfId="16" applyNumberFormat="1" applyFont="1" applyFill="1" applyBorder="1" applyAlignment="1">
      <alignment vertical="center"/>
    </xf>
    <xf numFmtId="0" fontId="5" fillId="0" borderId="6" xfId="16" applyFont="1" applyFill="1" applyBorder="1" applyAlignment="1">
      <alignment vertical="center"/>
    </xf>
    <xf numFmtId="180" fontId="5" fillId="0" borderId="7" xfId="16" applyNumberFormat="1" applyFont="1" applyFill="1" applyBorder="1" applyAlignment="1">
      <alignment vertical="center"/>
    </xf>
    <xf numFmtId="0" fontId="5" fillId="0" borderId="8" xfId="16" applyFont="1" applyFill="1" applyBorder="1" applyAlignment="1">
      <alignment horizontal="right" vertical="center"/>
    </xf>
    <xf numFmtId="0" fontId="5" fillId="0" borderId="9" xfId="16" applyFont="1" applyFill="1" applyBorder="1" applyAlignment="1">
      <alignment horizontal="right" vertical="center"/>
    </xf>
    <xf numFmtId="0" fontId="5" fillId="0" borderId="10" xfId="16" applyFont="1" applyFill="1" applyBorder="1" applyAlignment="1">
      <alignment vertical="center"/>
    </xf>
    <xf numFmtId="180" fontId="5" fillId="0" borderId="11" xfId="16" applyNumberFormat="1" applyFont="1" applyFill="1" applyBorder="1" applyAlignment="1">
      <alignment vertical="center"/>
    </xf>
    <xf numFmtId="188" fontId="5" fillId="0" borderId="5" xfId="16" applyNumberFormat="1" applyFont="1" applyFill="1" applyBorder="1" applyAlignment="1">
      <alignment vertical="center"/>
    </xf>
    <xf numFmtId="188" fontId="5" fillId="0" borderId="12" xfId="16" applyNumberFormat="1" applyFont="1" applyFill="1" applyBorder="1" applyAlignment="1">
      <alignment vertical="center"/>
    </xf>
    <xf numFmtId="0" fontId="5" fillId="0" borderId="13" xfId="16" applyFont="1" applyFill="1" applyBorder="1" applyAlignment="1">
      <alignment horizontal="right" vertical="center"/>
    </xf>
    <xf numFmtId="0" fontId="5" fillId="0" borderId="14" xfId="16" applyFont="1" applyFill="1" applyBorder="1" applyAlignment="1">
      <alignment vertical="center"/>
    </xf>
    <xf numFmtId="180" fontId="5" fillId="0" borderId="18" xfId="16" applyNumberFormat="1" applyFont="1" applyFill="1" applyBorder="1" applyAlignment="1">
      <alignment vertical="center"/>
    </xf>
    <xf numFmtId="188" fontId="5" fillId="0" borderId="21" xfId="16" applyNumberFormat="1" applyFont="1" applyFill="1" applyBorder="1" applyAlignment="1">
      <alignment vertical="center"/>
    </xf>
    <xf numFmtId="0" fontId="5" fillId="0" borderId="31" xfId="16" applyFont="1" applyFill="1" applyBorder="1" applyAlignment="1">
      <alignment horizontal="right" vertical="center"/>
    </xf>
    <xf numFmtId="0" fontId="5" fillId="0" borderId="19" xfId="16" applyFont="1" applyFill="1" applyBorder="1" applyAlignment="1">
      <alignment vertical="center"/>
    </xf>
    <xf numFmtId="180" fontId="5" fillId="0" borderId="24" xfId="16" applyNumberFormat="1" applyFont="1" applyFill="1" applyBorder="1" applyAlignment="1">
      <alignment vertical="center"/>
    </xf>
    <xf numFmtId="0" fontId="5" fillId="0" borderId="8" xfId="16" applyFont="1" applyFill="1" applyBorder="1" applyAlignment="1">
      <alignment vertical="center"/>
    </xf>
    <xf numFmtId="0" fontId="5" fillId="0" borderId="9" xfId="16" applyFont="1" applyFill="1" applyBorder="1" applyAlignment="1">
      <alignment vertical="center"/>
    </xf>
    <xf numFmtId="180" fontId="5" fillId="0" borderId="10" xfId="16" applyNumberFormat="1" applyFont="1" applyFill="1" applyBorder="1" applyAlignment="1">
      <alignment vertical="center"/>
    </xf>
    <xf numFmtId="189" fontId="5" fillId="0" borderId="0" xfId="16" quotePrefix="1" applyNumberFormat="1" applyFont="1" applyFill="1" applyBorder="1" applyAlignment="1">
      <alignment horizontal="left" vertical="center"/>
    </xf>
    <xf numFmtId="0" fontId="5" fillId="0" borderId="0" xfId="16" applyFont="1" applyBorder="1" applyAlignment="1">
      <alignment vertical="center"/>
    </xf>
    <xf numFmtId="0" fontId="5" fillId="0" borderId="0" xfId="16" applyFont="1" applyFill="1" applyBorder="1" applyAlignment="1">
      <alignment vertical="center"/>
    </xf>
    <xf numFmtId="0" fontId="32" fillId="0" borderId="1" xfId="7" applyBorder="1">
      <alignment vertical="center"/>
    </xf>
    <xf numFmtId="0" fontId="32" fillId="0" borderId="2" xfId="7" applyBorder="1">
      <alignment vertical="center"/>
    </xf>
    <xf numFmtId="0" fontId="32" fillId="0" borderId="3" xfId="7" applyBorder="1">
      <alignment vertical="center"/>
    </xf>
    <xf numFmtId="0" fontId="32" fillId="0" borderId="0" xfId="7">
      <alignment vertical="center"/>
    </xf>
    <xf numFmtId="0" fontId="32" fillId="0" borderId="5" xfId="7" applyBorder="1">
      <alignment vertical="center"/>
    </xf>
    <xf numFmtId="0" fontId="32" fillId="0" borderId="0" xfId="7" applyBorder="1">
      <alignment vertical="center"/>
    </xf>
    <xf numFmtId="0" fontId="32" fillId="0" borderId="6" xfId="7" applyBorder="1">
      <alignment vertical="center"/>
    </xf>
    <xf numFmtId="0" fontId="32" fillId="0" borderId="8" xfId="7" applyBorder="1">
      <alignment vertical="center"/>
    </xf>
    <xf numFmtId="0" fontId="32" fillId="0" borderId="9" xfId="7" applyBorder="1">
      <alignment vertical="center"/>
    </xf>
    <xf numFmtId="0" fontId="32" fillId="0" borderId="10" xfId="7" applyBorder="1">
      <alignment vertical="center"/>
    </xf>
    <xf numFmtId="180" fontId="45" fillId="0" borderId="6" xfId="8" applyNumberFormat="1" applyFont="1" applyBorder="1" applyAlignment="1">
      <alignment horizontal="right" vertical="center"/>
    </xf>
    <xf numFmtId="180" fontId="25" fillId="0" borderId="7" xfId="1" applyNumberFormat="1" applyFont="1" applyBorder="1" applyAlignment="1">
      <alignment vertical="center"/>
    </xf>
    <xf numFmtId="0" fontId="20" fillId="0" borderId="0" xfId="16" applyFont="1" applyFill="1" applyAlignment="1">
      <alignment horizontal="distributed" vertical="center"/>
    </xf>
    <xf numFmtId="0" fontId="20" fillId="0" borderId="0" xfId="16" applyFont="1" applyFill="1" applyAlignment="1">
      <alignment horizontal="left" vertical="center"/>
    </xf>
    <xf numFmtId="0" fontId="12" fillId="0" borderId="0" xfId="18" applyFont="1" applyAlignment="1">
      <alignment horizontal="center"/>
    </xf>
    <xf numFmtId="0" fontId="2" fillId="0" borderId="0" xfId="8" applyAlignment="1"/>
    <xf numFmtId="0" fontId="38" fillId="0" borderId="25" xfId="8" applyFont="1" applyBorder="1" applyAlignment="1">
      <alignment horizontal="distributed" vertical="center" justifyLastLine="1"/>
    </xf>
    <xf numFmtId="0" fontId="37" fillId="0" borderId="26" xfId="8" applyFont="1" applyBorder="1" applyAlignment="1">
      <alignment horizontal="distributed" vertical="center" justifyLastLine="1"/>
    </xf>
    <xf numFmtId="0" fontId="37" fillId="0" borderId="15" xfId="8" applyFont="1" applyBorder="1" applyAlignment="1">
      <alignment horizontal="distributed" vertical="center" justifyLastLine="1"/>
    </xf>
    <xf numFmtId="0" fontId="38" fillId="0" borderId="32" xfId="8" applyFont="1" applyBorder="1" applyAlignment="1">
      <alignment horizontal="center" vertical="center" shrinkToFit="1"/>
    </xf>
    <xf numFmtId="0" fontId="37" fillId="0" borderId="32" xfId="8" applyFont="1" applyBorder="1" applyAlignment="1">
      <alignment horizontal="center" vertical="center" shrinkToFit="1"/>
    </xf>
    <xf numFmtId="0" fontId="38" fillId="0" borderId="4" xfId="8" applyFont="1" applyBorder="1" applyAlignment="1">
      <alignment horizontal="distributed" vertical="center" justifyLastLine="1" shrinkToFit="1"/>
    </xf>
    <xf numFmtId="0" fontId="37" fillId="0" borderId="11" xfId="8" applyFont="1" applyBorder="1" applyAlignment="1">
      <alignment horizontal="distributed" vertical="center" justifyLastLine="1" shrinkToFit="1"/>
    </xf>
    <xf numFmtId="38" fontId="5" fillId="0" borderId="8" xfId="1" applyFont="1" applyBorder="1" applyAlignment="1">
      <alignment horizontal="center" vertical="center"/>
    </xf>
    <xf numFmtId="38" fontId="5" fillId="0" borderId="9" xfId="1" applyFont="1" applyBorder="1" applyAlignment="1">
      <alignment horizontal="center" vertical="center"/>
    </xf>
    <xf numFmtId="38" fontId="5" fillId="0" borderId="10" xfId="1" applyFont="1" applyBorder="1" applyAlignment="1">
      <alignment horizontal="center" vertical="center"/>
    </xf>
    <xf numFmtId="38" fontId="5" fillId="0" borderId="25" xfId="1" applyFont="1" applyBorder="1" applyAlignment="1">
      <alignment horizontal="center" vertical="center"/>
    </xf>
    <xf numFmtId="38" fontId="5" fillId="0" borderId="26" xfId="1" applyFont="1" applyBorder="1" applyAlignment="1">
      <alignment horizontal="center" vertical="center"/>
    </xf>
    <xf numFmtId="38" fontId="5" fillId="0" borderId="15" xfId="1" applyFont="1" applyBorder="1" applyAlignment="1">
      <alignment horizontal="center" vertical="center"/>
    </xf>
    <xf numFmtId="38" fontId="5" fillId="0" borderId="8" xfId="1" applyFont="1" applyBorder="1" applyAlignment="1">
      <alignment horizontal="center"/>
    </xf>
    <xf numFmtId="38" fontId="5" fillId="0" borderId="9" xfId="1" applyFont="1" applyBorder="1" applyAlignment="1">
      <alignment horizontal="center"/>
    </xf>
    <xf numFmtId="38" fontId="5" fillId="0" borderId="10" xfId="1" applyFont="1" applyBorder="1" applyAlignment="1">
      <alignment horizontal="center"/>
    </xf>
    <xf numFmtId="38" fontId="5" fillId="0" borderId="25" xfId="1" applyFont="1" applyBorder="1" applyAlignment="1">
      <alignment horizontal="center"/>
    </xf>
    <xf numFmtId="38" fontId="5" fillId="0" borderId="26" xfId="1" applyFont="1" applyBorder="1" applyAlignment="1">
      <alignment horizontal="center"/>
    </xf>
    <xf numFmtId="38" fontId="5" fillId="0" borderId="15" xfId="1" applyFont="1" applyBorder="1" applyAlignment="1">
      <alignment horizontal="center"/>
    </xf>
    <xf numFmtId="183" fontId="0" fillId="0" borderId="0" xfId="0" applyNumberFormat="1" applyBorder="1" applyAlignment="1"/>
    <xf numFmtId="38" fontId="5" fillId="0" borderId="27" xfId="1" applyFont="1" applyBorder="1" applyAlignment="1">
      <alignment horizontal="center" vertical="center"/>
    </xf>
    <xf numFmtId="38" fontId="5" fillId="0" borderId="28" xfId="1" applyFont="1" applyBorder="1" applyAlignment="1">
      <alignment horizontal="center" vertical="center"/>
    </xf>
    <xf numFmtId="38" fontId="5" fillId="0" borderId="29" xfId="1" applyFont="1" applyBorder="1" applyAlignment="1">
      <alignment horizontal="center" vertical="center"/>
    </xf>
    <xf numFmtId="38" fontId="5" fillId="0" borderId="1" xfId="1" applyFont="1" applyBorder="1" applyAlignment="1">
      <alignment horizontal="center" vertical="center"/>
    </xf>
    <xf numFmtId="38" fontId="5" fillId="0" borderId="2" xfId="1" applyFont="1" applyBorder="1" applyAlignment="1">
      <alignment horizontal="center" vertical="center"/>
    </xf>
    <xf numFmtId="38" fontId="5" fillId="0" borderId="3" xfId="1" applyFont="1" applyBorder="1" applyAlignment="1">
      <alignment horizontal="center" vertical="center"/>
    </xf>
    <xf numFmtId="0" fontId="5" fillId="0" borderId="25" xfId="14" applyFont="1" applyBorder="1" applyAlignment="1">
      <alignment horizontal="center" vertical="center"/>
    </xf>
    <xf numFmtId="0" fontId="5" fillId="0" borderId="26" xfId="14" applyFont="1" applyBorder="1" applyAlignment="1">
      <alignment horizontal="center" vertical="center"/>
    </xf>
    <xf numFmtId="0" fontId="5" fillId="0" borderId="15" xfId="14" applyFont="1" applyBorder="1" applyAlignment="1">
      <alignment horizontal="center" vertical="center"/>
    </xf>
    <xf numFmtId="0" fontId="5" fillId="0" borderId="8" xfId="14" applyFont="1" applyBorder="1" applyAlignment="1">
      <alignment horizontal="center" vertical="center"/>
    </xf>
    <xf numFmtId="0" fontId="5" fillId="0" borderId="9" xfId="14" applyFont="1" applyBorder="1" applyAlignment="1">
      <alignment horizontal="center" vertical="center"/>
    </xf>
    <xf numFmtId="0" fontId="5" fillId="0" borderId="10" xfId="14" applyFont="1" applyBorder="1" applyAlignment="1">
      <alignment horizontal="center" vertical="center"/>
    </xf>
    <xf numFmtId="0" fontId="5" fillId="0" borderId="25" xfId="15" applyFont="1" applyBorder="1" applyAlignment="1">
      <alignment horizontal="center" vertical="center"/>
    </xf>
    <xf numFmtId="0" fontId="5" fillId="0" borderId="26" xfId="15" applyFont="1" applyBorder="1" applyAlignment="1">
      <alignment horizontal="center" vertical="center"/>
    </xf>
    <xf numFmtId="0" fontId="5" fillId="0" borderId="15" xfId="15" applyFont="1" applyBorder="1" applyAlignment="1">
      <alignment horizontal="center" vertical="center"/>
    </xf>
    <xf numFmtId="38" fontId="5" fillId="0" borderId="0" xfId="1" applyFont="1" applyAlignment="1">
      <alignment horizontal="left" vertical="center"/>
    </xf>
  </cellXfs>
  <cellStyles count="20">
    <cellStyle name="桁区切り" xfId="1" builtinId="6"/>
    <cellStyle name="桁区切り 2" xfId="2" xr:uid="{00000000-0005-0000-0000-000001000000}"/>
    <cellStyle name="桁区切り 2 2" xfId="3" xr:uid="{00000000-0005-0000-0000-000002000000}"/>
    <cellStyle name="桁区切り 3" xfId="4" xr:uid="{00000000-0005-0000-0000-000003000000}"/>
    <cellStyle name="取引価格情報＿送信用" xfId="5" xr:uid="{00000000-0005-0000-0000-000004000000}"/>
    <cellStyle name="標準" xfId="0" builtinId="0"/>
    <cellStyle name="標準 2" xfId="6" xr:uid="{00000000-0005-0000-0000-000006000000}"/>
    <cellStyle name="標準 2 2" xfId="7" xr:uid="{00000000-0005-0000-0000-000007000000}"/>
    <cellStyle name="標準 3" xfId="8" xr:uid="{00000000-0005-0000-0000-000008000000}"/>
    <cellStyle name="標準_センター情報１０月分" xfId="9" xr:uid="{00000000-0005-0000-0000-000009000000}"/>
    <cellStyle name="標準_業務月報　　　　　　　　　　目次" xfId="10" xr:uid="{00000000-0005-0000-0000-00000A000000}"/>
    <cellStyle name="標準_業務月報　Ｐ　５４～　５９　和牛「３」　　　　近畿" xfId="11" xr:uid="{00000000-0005-0000-0000-00000B000000}"/>
    <cellStyle name="標準_業務月報　Ｐ　６８～　７３　乳牛「２・３」　　近畿" xfId="12" xr:uid="{00000000-0005-0000-0000-00000C000000}"/>
    <cellStyle name="標準_業務月報　Ｐ　７４～　７５　フルセット　　　　近畿" xfId="13" xr:uid="{00000000-0005-0000-0000-00000D000000}"/>
    <cellStyle name="標準_業務月報　Ｐ　９０～　９７　和牛「３」　　　　中京" xfId="14" xr:uid="{00000000-0005-0000-0000-00000E000000}"/>
    <cellStyle name="標準_業務月報　Ｐ１０４～１０５　フルセット　　　　中京" xfId="15" xr:uid="{00000000-0005-0000-0000-00000F000000}"/>
    <cellStyle name="標準_業務月報（１）Ｐ　３　　　　部分肉センター総流通量" xfId="16" xr:uid="{00000000-0005-0000-0000-000010000000}"/>
    <cellStyle name="標準_業務月報（４）Ｐ　４～　７　和牛４" xfId="17" xr:uid="{00000000-0005-0000-0000-000011000000}"/>
    <cellStyle name="標準_業務月報表紙・裏表紙・背表紙" xfId="18" xr:uid="{00000000-0005-0000-0000-000012000000}"/>
    <cellStyle name="標準_業務月報利用上の留意事項" xfId="19" xr:uid="{00000000-0005-0000-0000-000013000000}"/>
  </cellStyles>
  <dxfs count="7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6" Type="http://schemas.openxmlformats.org/officeDocument/2006/relationships/worksheet" Target="worksheets/sheet76.xml"/><Relationship Id="rId84" Type="http://schemas.openxmlformats.org/officeDocument/2006/relationships/styles" Target="styles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externalLink" Target="externalLinks/externalLink1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257175</xdr:colOff>
      <xdr:row>2</xdr:row>
      <xdr:rowOff>95250</xdr:rowOff>
    </xdr:from>
    <xdr:to>
      <xdr:col>3</xdr:col>
      <xdr:colOff>295275</xdr:colOff>
      <xdr:row>4</xdr:row>
      <xdr:rowOff>104775</xdr:rowOff>
    </xdr:to>
    <xdr:sp macro="" textlink="">
      <xdr:nvSpPr>
        <xdr:cNvPr id="2" name="Rectangle 1" descr="&#10;">
          <a:extLst>
            <a:ext uri="{FF2B5EF4-FFF2-40B4-BE49-F238E27FC236}">
              <a16:creationId xmlns:a16="http://schemas.microsoft.com/office/drawing/2014/main" id="{BE34C21E-AC3F-0B87-11AD-28EA33659A81}"/>
            </a:ext>
          </a:extLst>
        </xdr:cNvPr>
        <xdr:cNvSpPr>
          <a:spLocks noChangeArrowheads="1"/>
        </xdr:cNvSpPr>
      </xdr:nvSpPr>
      <xdr:spPr bwMode="auto">
        <a:xfrm>
          <a:off x="523875" y="400050"/>
          <a:ext cx="1209675" cy="3143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Ｎｏ．３</a:t>
          </a:r>
          <a:r>
            <a:rPr lang="en-US" altLang="ja-JP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67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35859</xdr:colOff>
      <xdr:row>9</xdr:row>
      <xdr:rowOff>26894</xdr:rowOff>
    </xdr:from>
    <xdr:to>
      <xdr:col>15</xdr:col>
      <xdr:colOff>685800</xdr:colOff>
      <xdr:row>10</xdr:row>
      <xdr:rowOff>25400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925E0437-EF30-7DA3-8587-63620F328D29}"/>
            </a:ext>
          </a:extLst>
        </xdr:cNvPr>
        <xdr:cNvCxnSpPr/>
      </xdr:nvCxnSpPr>
      <xdr:spPr>
        <a:xfrm>
          <a:off x="5788959" y="1512794"/>
          <a:ext cx="2393016" cy="189006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pc04\shareddocs\&#20385;&#26684;&#20844;&#34920;&#38306;&#36899;\2007\1_Day_Pork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2007"/>
      <sheetName val="Input"/>
      <sheetName val="試算表"/>
      <sheetName val="Check"/>
      <sheetName val="Week"/>
      <sheetName val="豚_C"/>
      <sheetName val="Information"/>
      <sheetName val="1_Day_Pork"/>
    </sheetNames>
    <sheetDataSet>
      <sheetData sheetId="0"/>
      <sheetData sheetId="1" refreshError="1">
        <row r="2">
          <cell r="H2">
            <v>1.05</v>
          </cell>
        </row>
        <row r="5">
          <cell r="C5">
            <v>2007</v>
          </cell>
        </row>
      </sheetData>
      <sheetData sheetId="2"/>
      <sheetData sheetId="3"/>
      <sheetData sheetId="4"/>
      <sheetData sheetId="5"/>
      <sheetData sheetId="6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7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7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8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0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26"/>
  <sheetViews>
    <sheetView tabSelected="1" zoomScale="70" zoomScaleNormal="70" workbookViewId="0"/>
  </sheetViews>
  <sheetFormatPr defaultColWidth="7.5" defaultRowHeight="12" x14ac:dyDescent="0.15"/>
  <cols>
    <col min="1" max="1" width="3.5" style="1" customWidth="1"/>
    <col min="2" max="2" width="8.75" style="1" customWidth="1"/>
    <col min="3" max="3" width="6.625" style="1" customWidth="1"/>
    <col min="4" max="4" width="7.125" style="1" customWidth="1"/>
    <col min="5" max="5" width="7.375" style="1" customWidth="1"/>
    <col min="6" max="6" width="5.5" style="1" customWidth="1"/>
    <col min="7" max="7" width="19.25" style="1" customWidth="1"/>
    <col min="8" max="8" width="9.625" style="1" customWidth="1"/>
    <col min="9" max="9" width="4.75" style="1" customWidth="1"/>
    <col min="10" max="16384" width="7.5" style="1"/>
  </cols>
  <sheetData>
    <row r="1" spans="2:9" x14ac:dyDescent="0.15">
      <c r="D1" s="2"/>
    </row>
    <row r="2" spans="2:9" x14ac:dyDescent="0.15">
      <c r="B2" s="2"/>
      <c r="C2" s="2"/>
      <c r="D2" s="2"/>
    </row>
    <row r="10" spans="2:9" ht="42" x14ac:dyDescent="0.4">
      <c r="G10" s="3" t="s">
        <v>2</v>
      </c>
      <c r="H10" s="3"/>
    </row>
    <row r="11" spans="2:9" ht="30" customHeight="1" x14ac:dyDescent="0.4">
      <c r="G11" s="4"/>
      <c r="H11" s="4"/>
    </row>
    <row r="12" spans="2:9" ht="42" x14ac:dyDescent="0.4">
      <c r="G12" s="5" t="s">
        <v>3</v>
      </c>
      <c r="H12" s="5"/>
    </row>
    <row r="13" spans="2:9" ht="42" x14ac:dyDescent="0.4">
      <c r="G13" s="5"/>
      <c r="H13" s="5"/>
    </row>
    <row r="14" spans="2:9" ht="18" customHeight="1" x14ac:dyDescent="0.4">
      <c r="G14" s="5"/>
      <c r="H14" s="5"/>
    </row>
    <row r="15" spans="2:9" ht="18" customHeight="1" x14ac:dyDescent="0.4">
      <c r="G15" s="5"/>
      <c r="H15" s="5"/>
    </row>
    <row r="16" spans="2:9" ht="17.25" x14ac:dyDescent="0.2">
      <c r="I16" s="6" t="s">
        <v>493</v>
      </c>
    </row>
    <row r="17" spans="7:10" ht="17.25" x14ac:dyDescent="0.2">
      <c r="I17" s="6"/>
    </row>
    <row r="18" spans="7:10" ht="17.25" x14ac:dyDescent="0.2">
      <c r="H18" s="723">
        <v>5.2012</v>
      </c>
      <c r="I18" s="724"/>
      <c r="J18" s="724"/>
    </row>
    <row r="20" spans="7:10" ht="18" customHeight="1" x14ac:dyDescent="0.15"/>
    <row r="21" spans="7:10" ht="18" customHeight="1" x14ac:dyDescent="0.15"/>
    <row r="22" spans="7:10" ht="21" x14ac:dyDescent="0.2">
      <c r="I22" s="7" t="s">
        <v>4</v>
      </c>
    </row>
    <row r="23" spans="7:10" x14ac:dyDescent="0.15">
      <c r="I23" s="8"/>
    </row>
    <row r="24" spans="7:10" ht="29.25" customHeight="1" x14ac:dyDescent="0.3">
      <c r="I24" s="9" t="s">
        <v>5</v>
      </c>
    </row>
    <row r="25" spans="7:10" x14ac:dyDescent="0.15">
      <c r="I25" s="8"/>
    </row>
    <row r="26" spans="7:10" ht="21" customHeight="1" x14ac:dyDescent="0.15">
      <c r="G26" s="10"/>
      <c r="I26" s="11" t="s">
        <v>6</v>
      </c>
    </row>
  </sheetData>
  <mergeCells count="1">
    <mergeCell ref="H18:J18"/>
  </mergeCells>
  <phoneticPr fontId="6"/>
  <pageMargins left="0.59055118110236227" right="0.46" top="0.55000000000000004" bottom="0.71" header="0.74" footer="0.51181102362204722"/>
  <pageSetup paperSize="9" orientation="landscape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3:AF47"/>
  <sheetViews>
    <sheetView zoomScale="75" workbookViewId="0"/>
  </sheetViews>
  <sheetFormatPr defaultColWidth="7.5" defaultRowHeight="12" x14ac:dyDescent="0.15"/>
  <cols>
    <col min="1" max="1" width="1.75" style="193" customWidth="1"/>
    <col min="2" max="2" width="4.125" style="193" customWidth="1"/>
    <col min="3" max="3" width="3.125" style="193" customWidth="1"/>
    <col min="4" max="4" width="2.625" style="193" customWidth="1"/>
    <col min="5" max="7" width="5.875" style="193" customWidth="1"/>
    <col min="8" max="8" width="8.125" style="193" customWidth="1"/>
    <col min="9" max="11" width="5.875" style="193" customWidth="1"/>
    <col min="12" max="12" width="8.125" style="193" customWidth="1"/>
    <col min="13" max="15" width="5.875" style="193" customWidth="1"/>
    <col min="16" max="16" width="8.125" style="193" customWidth="1"/>
    <col min="17" max="19" width="5.875" style="193" customWidth="1"/>
    <col min="20" max="20" width="8.125" style="193" customWidth="1"/>
    <col min="21" max="23" width="5.875" style="193" customWidth="1"/>
    <col min="24" max="24" width="8.125" style="193" customWidth="1"/>
    <col min="25" max="16384" width="7.5" style="193"/>
  </cols>
  <sheetData>
    <row r="3" spans="2:32" x14ac:dyDescent="0.15">
      <c r="B3" s="193" t="s">
        <v>113</v>
      </c>
      <c r="Z3" s="192"/>
      <c r="AA3" s="192"/>
      <c r="AB3" s="192"/>
      <c r="AC3" s="192"/>
      <c r="AD3" s="192"/>
      <c r="AE3" s="192"/>
      <c r="AF3" s="192"/>
    </row>
    <row r="4" spans="2:32" x14ac:dyDescent="0.15">
      <c r="B4" s="192"/>
      <c r="C4" s="192"/>
      <c r="D4" s="192"/>
      <c r="E4" s="192"/>
      <c r="F4" s="192"/>
      <c r="G4" s="192"/>
      <c r="H4" s="192"/>
      <c r="I4" s="192"/>
      <c r="J4" s="192"/>
      <c r="K4" s="192"/>
      <c r="L4" s="192"/>
      <c r="M4" s="192"/>
      <c r="N4" s="192"/>
      <c r="X4" s="194" t="s">
        <v>85</v>
      </c>
      <c r="Z4" s="192"/>
      <c r="AA4" s="192"/>
      <c r="AB4" s="192"/>
      <c r="AC4" s="192"/>
      <c r="AD4" s="192"/>
      <c r="AE4" s="192"/>
      <c r="AF4" s="192"/>
    </row>
    <row r="5" spans="2:32" ht="6" customHeight="1" x14ac:dyDescent="0.15">
      <c r="B5" s="192"/>
      <c r="C5" s="195"/>
      <c r="D5" s="195"/>
      <c r="E5" s="195"/>
      <c r="F5" s="195"/>
      <c r="G5" s="195"/>
      <c r="H5" s="195"/>
      <c r="I5" s="195"/>
      <c r="J5" s="195"/>
      <c r="K5" s="195"/>
      <c r="L5" s="195"/>
      <c r="M5" s="195"/>
      <c r="N5" s="192"/>
      <c r="X5" s="194"/>
      <c r="Z5" s="192"/>
      <c r="AA5" s="192"/>
      <c r="AB5" s="192"/>
      <c r="AC5" s="192"/>
      <c r="AD5" s="192"/>
      <c r="AE5" s="192"/>
      <c r="AF5" s="192"/>
    </row>
    <row r="6" spans="2:32" ht="13.5" x14ac:dyDescent="0.15">
      <c r="B6" s="196"/>
      <c r="C6" s="197" t="s">
        <v>86</v>
      </c>
      <c r="D6" s="198"/>
      <c r="E6" s="741" t="s">
        <v>114</v>
      </c>
      <c r="F6" s="742"/>
      <c r="G6" s="742"/>
      <c r="H6" s="743"/>
      <c r="I6" s="741" t="s">
        <v>115</v>
      </c>
      <c r="J6" s="742"/>
      <c r="K6" s="742"/>
      <c r="L6" s="743"/>
      <c r="M6" s="741" t="s">
        <v>116</v>
      </c>
      <c r="N6" s="742"/>
      <c r="O6" s="742"/>
      <c r="P6" s="743"/>
      <c r="Q6" s="741" t="s">
        <v>117</v>
      </c>
      <c r="R6" s="742"/>
      <c r="S6" s="742"/>
      <c r="T6" s="743"/>
      <c r="U6" s="741" t="s">
        <v>118</v>
      </c>
      <c r="V6" s="742"/>
      <c r="W6" s="742"/>
      <c r="X6" s="743"/>
      <c r="Z6" s="173"/>
      <c r="AA6" s="161"/>
      <c r="AB6" s="161"/>
      <c r="AC6" s="161"/>
      <c r="AD6" s="161"/>
      <c r="AE6" s="161"/>
      <c r="AF6" s="161"/>
    </row>
    <row r="7" spans="2:32" ht="13.5" x14ac:dyDescent="0.15">
      <c r="B7" s="199" t="s">
        <v>92</v>
      </c>
      <c r="C7" s="200"/>
      <c r="D7" s="201"/>
      <c r="E7" s="202" t="s">
        <v>93</v>
      </c>
      <c r="F7" s="203" t="s">
        <v>94</v>
      </c>
      <c r="G7" s="204" t="s">
        <v>95</v>
      </c>
      <c r="H7" s="203" t="s">
        <v>96</v>
      </c>
      <c r="I7" s="202" t="s">
        <v>93</v>
      </c>
      <c r="J7" s="203" t="s">
        <v>94</v>
      </c>
      <c r="K7" s="205" t="s">
        <v>95</v>
      </c>
      <c r="L7" s="203" t="s">
        <v>96</v>
      </c>
      <c r="M7" s="202" t="s">
        <v>93</v>
      </c>
      <c r="N7" s="203" t="s">
        <v>94</v>
      </c>
      <c r="O7" s="205" t="s">
        <v>95</v>
      </c>
      <c r="P7" s="203" t="s">
        <v>96</v>
      </c>
      <c r="Q7" s="205" t="s">
        <v>93</v>
      </c>
      <c r="R7" s="203" t="s">
        <v>94</v>
      </c>
      <c r="S7" s="205" t="s">
        <v>95</v>
      </c>
      <c r="T7" s="203" t="s">
        <v>96</v>
      </c>
      <c r="U7" s="203" t="s">
        <v>93</v>
      </c>
      <c r="V7" s="206" t="s">
        <v>94</v>
      </c>
      <c r="W7" s="203" t="s">
        <v>95</v>
      </c>
      <c r="X7" s="207" t="s">
        <v>96</v>
      </c>
      <c r="Z7" s="173"/>
      <c r="AA7" s="173"/>
      <c r="AB7" s="173"/>
      <c r="AC7" s="173"/>
      <c r="AD7" s="173"/>
      <c r="AE7" s="173"/>
      <c r="AF7" s="173"/>
    </row>
    <row r="8" spans="2:32" ht="13.5" x14ac:dyDescent="0.15">
      <c r="B8" s="208"/>
      <c r="C8" s="195"/>
      <c r="D8" s="195"/>
      <c r="E8" s="209"/>
      <c r="F8" s="210"/>
      <c r="G8" s="211" t="s">
        <v>97</v>
      </c>
      <c r="H8" s="210"/>
      <c r="I8" s="209"/>
      <c r="J8" s="210"/>
      <c r="K8" s="209" t="s">
        <v>97</v>
      </c>
      <c r="L8" s="210"/>
      <c r="M8" s="209"/>
      <c r="N8" s="210"/>
      <c r="O8" s="209" t="s">
        <v>97</v>
      </c>
      <c r="P8" s="210"/>
      <c r="Q8" s="209"/>
      <c r="R8" s="210"/>
      <c r="S8" s="209" t="s">
        <v>97</v>
      </c>
      <c r="T8" s="210"/>
      <c r="U8" s="210"/>
      <c r="V8" s="211"/>
      <c r="W8" s="210" t="s">
        <v>97</v>
      </c>
      <c r="X8" s="212"/>
      <c r="Z8" s="173"/>
      <c r="AA8" s="173"/>
      <c r="AB8" s="173"/>
      <c r="AC8" s="173"/>
      <c r="AD8" s="173"/>
      <c r="AE8" s="173"/>
      <c r="AF8" s="173"/>
    </row>
    <row r="9" spans="2:32" ht="13.5" x14ac:dyDescent="0.15">
      <c r="B9" s="155" t="s">
        <v>0</v>
      </c>
      <c r="C9" s="167">
        <v>19</v>
      </c>
      <c r="D9" s="174" t="s">
        <v>1</v>
      </c>
      <c r="E9" s="213">
        <v>2625</v>
      </c>
      <c r="F9" s="214">
        <v>3411</v>
      </c>
      <c r="G9" s="192">
        <v>3010</v>
      </c>
      <c r="H9" s="214">
        <v>57715</v>
      </c>
      <c r="I9" s="213">
        <v>2205</v>
      </c>
      <c r="J9" s="214">
        <v>2993</v>
      </c>
      <c r="K9" s="213">
        <v>2628</v>
      </c>
      <c r="L9" s="214">
        <v>77707</v>
      </c>
      <c r="M9" s="213">
        <v>1155</v>
      </c>
      <c r="N9" s="214">
        <v>1658</v>
      </c>
      <c r="O9" s="213">
        <v>1406</v>
      </c>
      <c r="P9" s="214">
        <v>76986</v>
      </c>
      <c r="Q9" s="177">
        <v>2520</v>
      </c>
      <c r="R9" s="177">
        <v>3518</v>
      </c>
      <c r="S9" s="177">
        <v>2961</v>
      </c>
      <c r="T9" s="214">
        <v>346675</v>
      </c>
      <c r="U9" s="214">
        <v>4682</v>
      </c>
      <c r="V9" s="192">
        <v>6195</v>
      </c>
      <c r="W9" s="214">
        <v>5228</v>
      </c>
      <c r="X9" s="215">
        <v>59045</v>
      </c>
      <c r="Z9" s="173"/>
      <c r="AA9" s="173"/>
      <c r="AB9" s="173"/>
      <c r="AC9" s="173"/>
      <c r="AD9" s="173"/>
      <c r="AE9" s="173"/>
      <c r="AF9" s="173"/>
    </row>
    <row r="10" spans="2:32" ht="13.5" x14ac:dyDescent="0.15">
      <c r="B10" s="175"/>
      <c r="C10" s="167">
        <v>20</v>
      </c>
      <c r="D10" s="180"/>
      <c r="E10" s="213">
        <v>2730</v>
      </c>
      <c r="F10" s="214">
        <v>3465</v>
      </c>
      <c r="G10" s="192">
        <v>3024</v>
      </c>
      <c r="H10" s="214">
        <v>57676</v>
      </c>
      <c r="I10" s="213">
        <v>1890</v>
      </c>
      <c r="J10" s="214">
        <v>2940</v>
      </c>
      <c r="K10" s="213">
        <v>2470</v>
      </c>
      <c r="L10" s="214">
        <v>68642</v>
      </c>
      <c r="M10" s="213">
        <v>1050</v>
      </c>
      <c r="N10" s="214">
        <v>1680</v>
      </c>
      <c r="O10" s="213">
        <v>1336</v>
      </c>
      <c r="P10" s="214">
        <v>113807</v>
      </c>
      <c r="Q10" s="177">
        <v>2468</v>
      </c>
      <c r="R10" s="177">
        <v>3051</v>
      </c>
      <c r="S10" s="177">
        <v>2836</v>
      </c>
      <c r="T10" s="214">
        <v>500506</v>
      </c>
      <c r="U10" s="214">
        <v>4515</v>
      </c>
      <c r="V10" s="192">
        <v>6090</v>
      </c>
      <c r="W10" s="214">
        <v>5180</v>
      </c>
      <c r="X10" s="215">
        <v>53116</v>
      </c>
      <c r="Z10" s="173"/>
      <c r="AA10" s="173"/>
      <c r="AB10" s="173"/>
      <c r="AC10" s="173"/>
      <c r="AD10" s="173"/>
      <c r="AE10" s="173"/>
      <c r="AF10" s="173"/>
    </row>
    <row r="11" spans="2:32" x14ac:dyDescent="0.15">
      <c r="B11" s="175"/>
      <c r="C11" s="167">
        <v>21</v>
      </c>
      <c r="D11" s="180"/>
      <c r="E11" s="213">
        <v>2573</v>
      </c>
      <c r="F11" s="214">
        <v>3360</v>
      </c>
      <c r="G11" s="192">
        <v>2962</v>
      </c>
      <c r="H11" s="214">
        <v>61416</v>
      </c>
      <c r="I11" s="213">
        <v>1785</v>
      </c>
      <c r="J11" s="214">
        <v>2730</v>
      </c>
      <c r="K11" s="213">
        <v>2321</v>
      </c>
      <c r="L11" s="214">
        <v>66313</v>
      </c>
      <c r="M11" s="213">
        <v>945</v>
      </c>
      <c r="N11" s="214">
        <v>1680</v>
      </c>
      <c r="O11" s="213">
        <v>1294</v>
      </c>
      <c r="P11" s="214">
        <v>100840</v>
      </c>
      <c r="Q11" s="213">
        <v>2405</v>
      </c>
      <c r="R11" s="214">
        <v>3380</v>
      </c>
      <c r="S11" s="213">
        <v>2765</v>
      </c>
      <c r="T11" s="214">
        <v>480077</v>
      </c>
      <c r="U11" s="214">
        <v>3675</v>
      </c>
      <c r="V11" s="192">
        <v>5670</v>
      </c>
      <c r="W11" s="214">
        <v>4474</v>
      </c>
      <c r="X11" s="215">
        <v>56167</v>
      </c>
      <c r="Z11" s="192"/>
      <c r="AA11" s="192"/>
      <c r="AB11" s="192"/>
      <c r="AC11" s="192"/>
      <c r="AD11" s="192"/>
      <c r="AE11" s="192"/>
      <c r="AF11" s="192"/>
    </row>
    <row r="12" spans="2:32" x14ac:dyDescent="0.15">
      <c r="B12" s="175"/>
      <c r="C12" s="167">
        <v>22</v>
      </c>
      <c r="D12" s="180"/>
      <c r="E12" s="214">
        <v>2625</v>
      </c>
      <c r="F12" s="214">
        <v>3203</v>
      </c>
      <c r="G12" s="214">
        <v>2909</v>
      </c>
      <c r="H12" s="214">
        <v>65459</v>
      </c>
      <c r="I12" s="214">
        <v>1995</v>
      </c>
      <c r="J12" s="214">
        <v>2835</v>
      </c>
      <c r="K12" s="214">
        <v>2375</v>
      </c>
      <c r="L12" s="214">
        <v>57738</v>
      </c>
      <c r="M12" s="214">
        <v>945</v>
      </c>
      <c r="N12" s="214">
        <v>1575</v>
      </c>
      <c r="O12" s="214">
        <v>1286</v>
      </c>
      <c r="P12" s="214">
        <v>106053</v>
      </c>
      <c r="Q12" s="214">
        <v>2310</v>
      </c>
      <c r="R12" s="214">
        <v>2783</v>
      </c>
      <c r="S12" s="214">
        <v>2586</v>
      </c>
      <c r="T12" s="214">
        <v>567129</v>
      </c>
      <c r="U12" s="214">
        <v>4200</v>
      </c>
      <c r="V12" s="214">
        <v>5880</v>
      </c>
      <c r="W12" s="214">
        <v>4763</v>
      </c>
      <c r="X12" s="215">
        <v>60385</v>
      </c>
      <c r="Z12" s="192"/>
      <c r="AA12" s="192"/>
      <c r="AB12" s="192"/>
      <c r="AC12" s="192"/>
      <c r="AD12" s="192"/>
      <c r="AE12" s="192"/>
      <c r="AF12" s="192"/>
    </row>
    <row r="13" spans="2:32" ht="13.5" x14ac:dyDescent="0.15">
      <c r="B13" s="168"/>
      <c r="C13" s="172">
        <v>23</v>
      </c>
      <c r="D13" s="181"/>
      <c r="E13" s="182">
        <v>2625</v>
      </c>
      <c r="F13" s="182">
        <v>3465</v>
      </c>
      <c r="G13" s="182">
        <v>2918.9504933259377</v>
      </c>
      <c r="H13" s="182">
        <v>76622.3</v>
      </c>
      <c r="I13" s="182">
        <v>2047.5</v>
      </c>
      <c r="J13" s="182">
        <v>2730</v>
      </c>
      <c r="K13" s="182">
        <v>2405.3677003886628</v>
      </c>
      <c r="L13" s="182">
        <v>65475.799999999996</v>
      </c>
      <c r="M13" s="182">
        <v>1050</v>
      </c>
      <c r="N13" s="182">
        <v>1622.25</v>
      </c>
      <c r="O13" s="182">
        <v>1256.547593343802</v>
      </c>
      <c r="P13" s="182">
        <v>104603</v>
      </c>
      <c r="Q13" s="182">
        <v>2047.5</v>
      </c>
      <c r="R13" s="182">
        <v>3150</v>
      </c>
      <c r="S13" s="182">
        <v>2657.4507429234372</v>
      </c>
      <c r="T13" s="182">
        <v>632040.6</v>
      </c>
      <c r="U13" s="182">
        <v>4200</v>
      </c>
      <c r="V13" s="182">
        <v>5786.55</v>
      </c>
      <c r="W13" s="182">
        <v>4795.3564985462108</v>
      </c>
      <c r="X13" s="183">
        <v>47254.5</v>
      </c>
      <c r="Z13" s="173"/>
      <c r="AA13" s="173"/>
      <c r="AB13" s="173"/>
      <c r="AC13" s="173"/>
      <c r="AD13" s="173"/>
      <c r="AE13" s="192"/>
      <c r="AF13" s="192"/>
    </row>
    <row r="14" spans="2:32" ht="13.5" x14ac:dyDescent="0.15">
      <c r="B14" s="175" t="s">
        <v>98</v>
      </c>
      <c r="C14" s="167">
        <v>5</v>
      </c>
      <c r="D14" s="180" t="s">
        <v>119</v>
      </c>
      <c r="E14" s="214">
        <v>2730</v>
      </c>
      <c r="F14" s="214">
        <v>3097.5</v>
      </c>
      <c r="G14" s="214">
        <v>2919.1055920478984</v>
      </c>
      <c r="H14" s="214">
        <v>5878</v>
      </c>
      <c r="I14" s="214">
        <v>2100</v>
      </c>
      <c r="J14" s="214">
        <v>2730</v>
      </c>
      <c r="K14" s="214">
        <v>2414.3857375004727</v>
      </c>
      <c r="L14" s="214">
        <v>5509.4</v>
      </c>
      <c r="M14" s="214">
        <v>1155</v>
      </c>
      <c r="N14" s="214">
        <v>1470</v>
      </c>
      <c r="O14" s="214">
        <v>1263.8342619297327</v>
      </c>
      <c r="P14" s="214">
        <v>8616.9</v>
      </c>
      <c r="Q14" s="214">
        <v>2415</v>
      </c>
      <c r="R14" s="214">
        <v>2919</v>
      </c>
      <c r="S14" s="214">
        <v>2664.1188110130356</v>
      </c>
      <c r="T14" s="214">
        <v>67094.399999999994</v>
      </c>
      <c r="U14" s="214">
        <v>4200</v>
      </c>
      <c r="V14" s="214">
        <v>4725</v>
      </c>
      <c r="W14" s="214">
        <v>4458.6929053523763</v>
      </c>
      <c r="X14" s="214">
        <v>3055.4</v>
      </c>
      <c r="Y14" s="192"/>
      <c r="Z14" s="161"/>
      <c r="AA14" s="173"/>
      <c r="AB14" s="173"/>
      <c r="AC14" s="173"/>
      <c r="AD14" s="173"/>
      <c r="AE14" s="192"/>
      <c r="AF14" s="192"/>
    </row>
    <row r="15" spans="2:32" x14ac:dyDescent="0.15">
      <c r="B15" s="175"/>
      <c r="C15" s="167">
        <v>6</v>
      </c>
      <c r="D15" s="180"/>
      <c r="E15" s="215">
        <v>2730</v>
      </c>
      <c r="F15" s="214">
        <v>3097.5</v>
      </c>
      <c r="G15" s="214">
        <v>2927.6398157196709</v>
      </c>
      <c r="H15" s="214">
        <v>5491.8</v>
      </c>
      <c r="I15" s="214">
        <v>2100</v>
      </c>
      <c r="J15" s="214">
        <v>2650.2000000000003</v>
      </c>
      <c r="K15" s="214">
        <v>2397.8756904069774</v>
      </c>
      <c r="L15" s="214">
        <v>4178.3999999999996</v>
      </c>
      <c r="M15" s="214">
        <v>1155</v>
      </c>
      <c r="N15" s="214">
        <v>1470</v>
      </c>
      <c r="O15" s="214">
        <v>1240.3886938202243</v>
      </c>
      <c r="P15" s="214">
        <v>4712.7</v>
      </c>
      <c r="Q15" s="214">
        <v>2415</v>
      </c>
      <c r="R15" s="214">
        <v>2940</v>
      </c>
      <c r="S15" s="214">
        <v>2725.9462186881738</v>
      </c>
      <c r="T15" s="214">
        <v>53768.9</v>
      </c>
      <c r="U15" s="214">
        <v>4200</v>
      </c>
      <c r="V15" s="214">
        <v>4725</v>
      </c>
      <c r="W15" s="214">
        <v>4477.748019636284</v>
      </c>
      <c r="X15" s="215">
        <v>2754.3</v>
      </c>
      <c r="Y15" s="192"/>
      <c r="Z15" s="192"/>
      <c r="AA15" s="192"/>
      <c r="AB15" s="192"/>
      <c r="AC15" s="192"/>
      <c r="AD15" s="192"/>
      <c r="AE15" s="192"/>
      <c r="AF15" s="192"/>
    </row>
    <row r="16" spans="2:32" x14ac:dyDescent="0.15">
      <c r="B16" s="175"/>
      <c r="C16" s="167">
        <v>7</v>
      </c>
      <c r="D16" s="180"/>
      <c r="E16" s="214">
        <v>2625</v>
      </c>
      <c r="F16" s="214">
        <v>3097.5</v>
      </c>
      <c r="G16" s="215">
        <v>2856.483970248782</v>
      </c>
      <c r="H16" s="214">
        <v>4977.7</v>
      </c>
      <c r="I16" s="214">
        <v>2100</v>
      </c>
      <c r="J16" s="214">
        <v>2625</v>
      </c>
      <c r="K16" s="214">
        <v>2373.1309880239528</v>
      </c>
      <c r="L16" s="214">
        <v>3618.3</v>
      </c>
      <c r="M16" s="214">
        <v>1155</v>
      </c>
      <c r="N16" s="214">
        <v>1470</v>
      </c>
      <c r="O16" s="214">
        <v>1244.119295406907</v>
      </c>
      <c r="P16" s="214">
        <v>6656.6</v>
      </c>
      <c r="Q16" s="214">
        <v>2205</v>
      </c>
      <c r="R16" s="214">
        <v>2940</v>
      </c>
      <c r="S16" s="214">
        <v>2641.87453776435</v>
      </c>
      <c r="T16" s="214">
        <v>51284.5</v>
      </c>
      <c r="U16" s="214">
        <v>4200</v>
      </c>
      <c r="V16" s="214">
        <v>4725</v>
      </c>
      <c r="W16" s="214">
        <v>4442.3429319371735</v>
      </c>
      <c r="X16" s="215">
        <v>3061.6</v>
      </c>
      <c r="Y16" s="192"/>
      <c r="Z16" s="192"/>
      <c r="AA16" s="192"/>
      <c r="AB16" s="192"/>
      <c r="AC16" s="192"/>
      <c r="AD16" s="192"/>
      <c r="AE16" s="192"/>
      <c r="AF16" s="192"/>
    </row>
    <row r="17" spans="2:32" x14ac:dyDescent="0.15">
      <c r="B17" s="175"/>
      <c r="C17" s="167">
        <v>8</v>
      </c>
      <c r="D17" s="180"/>
      <c r="E17" s="214">
        <v>2625</v>
      </c>
      <c r="F17" s="214">
        <v>3045</v>
      </c>
      <c r="G17" s="214">
        <v>2813.9872958257724</v>
      </c>
      <c r="H17" s="214">
        <v>4793.3999999999996</v>
      </c>
      <c r="I17" s="214">
        <v>2100</v>
      </c>
      <c r="J17" s="214">
        <v>2625</v>
      </c>
      <c r="K17" s="214">
        <v>2406.643147684606</v>
      </c>
      <c r="L17" s="214">
        <v>3659</v>
      </c>
      <c r="M17" s="214">
        <v>1155</v>
      </c>
      <c r="N17" s="214">
        <v>1470</v>
      </c>
      <c r="O17" s="214">
        <v>1242.5489858543517</v>
      </c>
      <c r="P17" s="214">
        <v>4612.8</v>
      </c>
      <c r="Q17" s="214">
        <v>2205</v>
      </c>
      <c r="R17" s="214">
        <v>2940</v>
      </c>
      <c r="S17" s="214">
        <v>2638.656518550556</v>
      </c>
      <c r="T17" s="214">
        <v>41945.599999999999</v>
      </c>
      <c r="U17" s="214">
        <v>4410</v>
      </c>
      <c r="V17" s="214">
        <v>5040</v>
      </c>
      <c r="W17" s="214">
        <v>4725.6238585134661</v>
      </c>
      <c r="X17" s="215">
        <v>4138.8999999999996</v>
      </c>
      <c r="Y17" s="192"/>
      <c r="Z17" s="192"/>
      <c r="AA17" s="192"/>
      <c r="AB17" s="192"/>
      <c r="AC17" s="192"/>
      <c r="AD17" s="192"/>
      <c r="AE17" s="192"/>
      <c r="AF17" s="192"/>
    </row>
    <row r="18" spans="2:32" x14ac:dyDescent="0.15">
      <c r="B18" s="175"/>
      <c r="C18" s="167">
        <v>9</v>
      </c>
      <c r="D18" s="180"/>
      <c r="E18" s="214">
        <v>2835</v>
      </c>
      <c r="F18" s="214">
        <v>3360</v>
      </c>
      <c r="G18" s="214">
        <v>3037.984880276475</v>
      </c>
      <c r="H18" s="214">
        <v>5847.4</v>
      </c>
      <c r="I18" s="214">
        <v>2100</v>
      </c>
      <c r="J18" s="214">
        <v>2625</v>
      </c>
      <c r="K18" s="214">
        <v>2394.3852776776062</v>
      </c>
      <c r="L18" s="214">
        <v>4348.6000000000004</v>
      </c>
      <c r="M18" s="214">
        <v>1155</v>
      </c>
      <c r="N18" s="214">
        <v>1470</v>
      </c>
      <c r="O18" s="214">
        <v>1248.6107199436717</v>
      </c>
      <c r="P18" s="214">
        <v>6584</v>
      </c>
      <c r="Q18" s="214">
        <v>2310</v>
      </c>
      <c r="R18" s="214">
        <v>3150</v>
      </c>
      <c r="S18" s="214">
        <v>2716.7961594495187</v>
      </c>
      <c r="T18" s="214">
        <v>38304.5</v>
      </c>
      <c r="U18" s="214">
        <v>4515</v>
      </c>
      <c r="V18" s="214">
        <v>5250</v>
      </c>
      <c r="W18" s="214">
        <v>4739.4545596339813</v>
      </c>
      <c r="X18" s="215">
        <v>3331.3</v>
      </c>
      <c r="Y18" s="192"/>
      <c r="Z18" s="192"/>
      <c r="AA18" s="192"/>
      <c r="AB18" s="192"/>
      <c r="AC18" s="192"/>
      <c r="AD18" s="192"/>
      <c r="AE18" s="192"/>
      <c r="AF18" s="192"/>
    </row>
    <row r="19" spans="2:32" x14ac:dyDescent="0.15">
      <c r="B19" s="175"/>
      <c r="C19" s="167">
        <v>10</v>
      </c>
      <c r="D19" s="180"/>
      <c r="E19" s="214">
        <v>2835</v>
      </c>
      <c r="F19" s="214">
        <v>3360</v>
      </c>
      <c r="G19" s="214">
        <v>2994.8233967935871</v>
      </c>
      <c r="H19" s="214">
        <v>6449.3</v>
      </c>
      <c r="I19" s="214">
        <v>2047.5</v>
      </c>
      <c r="J19" s="214">
        <v>2625</v>
      </c>
      <c r="K19" s="214">
        <v>2351.6892765360953</v>
      </c>
      <c r="L19" s="214">
        <v>5238.8999999999996</v>
      </c>
      <c r="M19" s="214">
        <v>1155</v>
      </c>
      <c r="N19" s="214">
        <v>1622.25</v>
      </c>
      <c r="O19" s="214">
        <v>1262.1105564995755</v>
      </c>
      <c r="P19" s="214">
        <v>12978</v>
      </c>
      <c r="Q19" s="214">
        <v>2205</v>
      </c>
      <c r="R19" s="214">
        <v>2940</v>
      </c>
      <c r="S19" s="214">
        <v>2632.6906972166576</v>
      </c>
      <c r="T19" s="214">
        <v>40885.1</v>
      </c>
      <c r="U19" s="214">
        <v>4725</v>
      </c>
      <c r="V19" s="214">
        <v>5786.55</v>
      </c>
      <c r="W19" s="214">
        <v>4950.2385812449493</v>
      </c>
      <c r="X19" s="215">
        <v>3662.8</v>
      </c>
      <c r="Y19" s="192"/>
    </row>
    <row r="20" spans="2:32" x14ac:dyDescent="0.15">
      <c r="B20" s="175"/>
      <c r="C20" s="167">
        <v>11</v>
      </c>
      <c r="D20" s="180"/>
      <c r="E20" s="214">
        <v>2730</v>
      </c>
      <c r="F20" s="214">
        <v>3465</v>
      </c>
      <c r="G20" s="214">
        <v>2993.4897477504064</v>
      </c>
      <c r="H20" s="214">
        <v>7051.5</v>
      </c>
      <c r="I20" s="214">
        <v>2100</v>
      </c>
      <c r="J20" s="214">
        <v>2730</v>
      </c>
      <c r="K20" s="214">
        <v>2415.6378676470599</v>
      </c>
      <c r="L20" s="214">
        <v>5170.8</v>
      </c>
      <c r="M20" s="214">
        <v>1050</v>
      </c>
      <c r="N20" s="214">
        <v>1365</v>
      </c>
      <c r="O20" s="214">
        <v>1156.7624751075064</v>
      </c>
      <c r="P20" s="214">
        <v>11395.8</v>
      </c>
      <c r="Q20" s="214">
        <v>2310</v>
      </c>
      <c r="R20" s="214">
        <v>2835</v>
      </c>
      <c r="S20" s="214">
        <v>2625.0731636704531</v>
      </c>
      <c r="T20" s="214">
        <v>45363.3</v>
      </c>
      <c r="U20" s="214">
        <v>4200</v>
      </c>
      <c r="V20" s="214">
        <v>5775</v>
      </c>
      <c r="W20" s="214">
        <v>5044.4633079539935</v>
      </c>
      <c r="X20" s="215">
        <v>3981.9</v>
      </c>
      <c r="Y20" s="192"/>
    </row>
    <row r="21" spans="2:32" x14ac:dyDescent="0.15">
      <c r="B21" s="175"/>
      <c r="C21" s="167">
        <v>12</v>
      </c>
      <c r="D21" s="180"/>
      <c r="E21" s="214">
        <v>2730</v>
      </c>
      <c r="F21" s="214">
        <v>3360</v>
      </c>
      <c r="G21" s="215">
        <v>2940.7989490776245</v>
      </c>
      <c r="H21" s="214">
        <v>15283.6</v>
      </c>
      <c r="I21" s="214">
        <v>2205</v>
      </c>
      <c r="J21" s="214">
        <v>2730</v>
      </c>
      <c r="K21" s="214">
        <v>2417.0621361046778</v>
      </c>
      <c r="L21" s="214">
        <v>10487.9</v>
      </c>
      <c r="M21" s="214">
        <v>1050</v>
      </c>
      <c r="N21" s="214">
        <v>1470</v>
      </c>
      <c r="O21" s="214">
        <v>1262.7959088409443</v>
      </c>
      <c r="P21" s="214">
        <v>13151.1</v>
      </c>
      <c r="Q21" s="214">
        <v>2047.5</v>
      </c>
      <c r="R21" s="214">
        <v>2730</v>
      </c>
      <c r="S21" s="214">
        <v>2550.6068502634002</v>
      </c>
      <c r="T21" s="214">
        <v>67656.100000000006</v>
      </c>
      <c r="U21" s="214">
        <v>4725</v>
      </c>
      <c r="V21" s="214">
        <v>5775</v>
      </c>
      <c r="W21" s="214">
        <v>5039.8146063361464</v>
      </c>
      <c r="X21" s="215">
        <v>10485.700000000001</v>
      </c>
      <c r="Y21" s="192"/>
    </row>
    <row r="22" spans="2:32" x14ac:dyDescent="0.15">
      <c r="B22" s="175" t="s">
        <v>100</v>
      </c>
      <c r="C22" s="167">
        <v>1</v>
      </c>
      <c r="D22" s="180" t="s">
        <v>119</v>
      </c>
      <c r="E22" s="214">
        <v>2625</v>
      </c>
      <c r="F22" s="214">
        <v>3360</v>
      </c>
      <c r="G22" s="215">
        <v>2837.862647043582</v>
      </c>
      <c r="H22" s="214">
        <v>7891.3</v>
      </c>
      <c r="I22" s="214">
        <v>2100</v>
      </c>
      <c r="J22" s="214">
        <v>2730</v>
      </c>
      <c r="K22" s="214">
        <v>2420.677325581396</v>
      </c>
      <c r="L22" s="214">
        <v>9188.7000000000007</v>
      </c>
      <c r="M22" s="214">
        <v>945</v>
      </c>
      <c r="N22" s="214">
        <v>1312.5</v>
      </c>
      <c r="O22" s="214">
        <v>1072.5328820521415</v>
      </c>
      <c r="P22" s="214">
        <v>7884.1</v>
      </c>
      <c r="Q22" s="214">
        <v>1995</v>
      </c>
      <c r="R22" s="214">
        <v>2848.65</v>
      </c>
      <c r="S22" s="214">
        <v>2626.9598713281771</v>
      </c>
      <c r="T22" s="214">
        <v>60543.199999999997</v>
      </c>
      <c r="U22" s="214">
        <v>3990</v>
      </c>
      <c r="V22" s="214">
        <v>5775</v>
      </c>
      <c r="W22" s="214">
        <v>4730.4698208519922</v>
      </c>
      <c r="X22" s="215">
        <v>5144.2</v>
      </c>
      <c r="Y22" s="192"/>
    </row>
    <row r="23" spans="2:32" x14ac:dyDescent="0.15">
      <c r="B23" s="175"/>
      <c r="C23" s="167">
        <v>2</v>
      </c>
      <c r="D23" s="180"/>
      <c r="E23" s="214">
        <v>2035.95</v>
      </c>
      <c r="F23" s="214">
        <v>3465</v>
      </c>
      <c r="G23" s="214">
        <v>2572.0029207451853</v>
      </c>
      <c r="H23" s="214">
        <v>6137.7</v>
      </c>
      <c r="I23" s="214">
        <v>1460.55</v>
      </c>
      <c r="J23" s="214">
        <v>2625</v>
      </c>
      <c r="K23" s="214">
        <v>2134.3171506352087</v>
      </c>
      <c r="L23" s="214">
        <v>3769.9</v>
      </c>
      <c r="M23" s="214">
        <v>840</v>
      </c>
      <c r="N23" s="214">
        <v>1312.5</v>
      </c>
      <c r="O23" s="214">
        <v>1050.3803673210891</v>
      </c>
      <c r="P23" s="214">
        <v>7744.4</v>
      </c>
      <c r="Q23" s="214">
        <v>1890</v>
      </c>
      <c r="R23" s="214">
        <v>2730</v>
      </c>
      <c r="S23" s="214">
        <v>2519.6064318482718</v>
      </c>
      <c r="T23" s="214">
        <v>49905.5</v>
      </c>
      <c r="U23" s="214">
        <v>3675</v>
      </c>
      <c r="V23" s="214">
        <v>5775</v>
      </c>
      <c r="W23" s="214">
        <v>4620.3465266558978</v>
      </c>
      <c r="X23" s="215">
        <v>3657.5</v>
      </c>
      <c r="Y23" s="192"/>
    </row>
    <row r="24" spans="2:32" x14ac:dyDescent="0.15">
      <c r="B24" s="175"/>
      <c r="C24" s="167">
        <v>3</v>
      </c>
      <c r="D24" s="180"/>
      <c r="E24" s="214">
        <v>2520</v>
      </c>
      <c r="F24" s="214">
        <v>3150</v>
      </c>
      <c r="G24" s="214">
        <v>2732.4049282477331</v>
      </c>
      <c r="H24" s="214">
        <v>6475.2</v>
      </c>
      <c r="I24" s="214">
        <v>1575</v>
      </c>
      <c r="J24" s="214">
        <v>2625</v>
      </c>
      <c r="K24" s="214">
        <v>2415.0043285581773</v>
      </c>
      <c r="L24" s="214">
        <v>3171.8</v>
      </c>
      <c r="M24" s="214">
        <v>1050</v>
      </c>
      <c r="N24" s="214">
        <v>1365</v>
      </c>
      <c r="O24" s="214">
        <v>1191.3376636255448</v>
      </c>
      <c r="P24" s="214">
        <v>8026.4</v>
      </c>
      <c r="Q24" s="214">
        <v>1890</v>
      </c>
      <c r="R24" s="214">
        <v>2765.7000000000003</v>
      </c>
      <c r="S24" s="214">
        <v>2518.2151631762008</v>
      </c>
      <c r="T24" s="214">
        <v>46721.5</v>
      </c>
      <c r="U24" s="214">
        <v>4410</v>
      </c>
      <c r="V24" s="214">
        <v>5250</v>
      </c>
      <c r="W24" s="214">
        <v>4776.9823111111118</v>
      </c>
      <c r="X24" s="215">
        <v>4153.6000000000004</v>
      </c>
      <c r="Y24" s="192"/>
    </row>
    <row r="25" spans="2:32" x14ac:dyDescent="0.15">
      <c r="B25" s="175"/>
      <c r="C25" s="167">
        <v>4</v>
      </c>
      <c r="D25" s="180"/>
      <c r="E25" s="214">
        <v>2100</v>
      </c>
      <c r="F25" s="214">
        <v>3360</v>
      </c>
      <c r="G25" s="214">
        <v>2625.6349549160423</v>
      </c>
      <c r="H25" s="214">
        <v>5860</v>
      </c>
      <c r="I25" s="214">
        <v>1890</v>
      </c>
      <c r="J25" s="214">
        <v>2520</v>
      </c>
      <c r="K25" s="214">
        <v>2101.074956845041</v>
      </c>
      <c r="L25" s="214">
        <v>4279.8</v>
      </c>
      <c r="M25" s="214">
        <v>840</v>
      </c>
      <c r="N25" s="214">
        <v>1323</v>
      </c>
      <c r="O25" s="214">
        <v>1050.1194800039691</v>
      </c>
      <c r="P25" s="214">
        <v>6449.7</v>
      </c>
      <c r="Q25" s="214">
        <v>1890</v>
      </c>
      <c r="R25" s="214">
        <v>2782.5</v>
      </c>
      <c r="S25" s="214">
        <v>2415.1270122783089</v>
      </c>
      <c r="T25" s="214">
        <v>40758.6</v>
      </c>
      <c r="U25" s="214">
        <v>3675</v>
      </c>
      <c r="V25" s="214">
        <v>6300</v>
      </c>
      <c r="W25" s="214">
        <v>5249.8298258345412</v>
      </c>
      <c r="X25" s="215">
        <v>3070.2</v>
      </c>
      <c r="Y25" s="192"/>
    </row>
    <row r="26" spans="2:32" x14ac:dyDescent="0.15">
      <c r="B26" s="168"/>
      <c r="C26" s="172">
        <v>5</v>
      </c>
      <c r="D26" s="181"/>
      <c r="E26" s="216">
        <v>2100</v>
      </c>
      <c r="F26" s="216">
        <v>3465</v>
      </c>
      <c r="G26" s="216">
        <v>2640.8888196647049</v>
      </c>
      <c r="H26" s="216">
        <v>9309.4</v>
      </c>
      <c r="I26" s="216">
        <v>1890</v>
      </c>
      <c r="J26" s="216">
        <v>2520</v>
      </c>
      <c r="K26" s="216">
        <v>2100.433475689882</v>
      </c>
      <c r="L26" s="216">
        <v>6874.6</v>
      </c>
      <c r="M26" s="216">
        <v>840</v>
      </c>
      <c r="N26" s="216">
        <v>1260</v>
      </c>
      <c r="O26" s="216">
        <v>1062.7144220283533</v>
      </c>
      <c r="P26" s="216">
        <v>10220.5</v>
      </c>
      <c r="Q26" s="216">
        <v>1890</v>
      </c>
      <c r="R26" s="216">
        <v>2730</v>
      </c>
      <c r="S26" s="216">
        <v>2385.2159214299195</v>
      </c>
      <c r="T26" s="216">
        <v>65917.600000000006</v>
      </c>
      <c r="U26" s="216">
        <v>3675</v>
      </c>
      <c r="V26" s="216">
        <v>6300</v>
      </c>
      <c r="W26" s="216">
        <v>5145.8593943139695</v>
      </c>
      <c r="X26" s="217">
        <v>6132.8</v>
      </c>
      <c r="Y26" s="192"/>
    </row>
    <row r="27" spans="2:32" x14ac:dyDescent="0.15">
      <c r="B27" s="175"/>
      <c r="C27" s="170" t="s">
        <v>86</v>
      </c>
      <c r="D27" s="185"/>
      <c r="E27" s="738" t="s">
        <v>120</v>
      </c>
      <c r="F27" s="739"/>
      <c r="G27" s="739"/>
      <c r="H27" s="740"/>
      <c r="I27" s="202"/>
      <c r="J27" s="204"/>
      <c r="K27" s="204"/>
      <c r="L27" s="204"/>
      <c r="M27" s="204"/>
      <c r="N27" s="204"/>
      <c r="O27" s="204"/>
      <c r="P27" s="204"/>
      <c r="Q27" s="204"/>
      <c r="R27" s="204"/>
      <c r="S27" s="204"/>
      <c r="T27" s="204"/>
      <c r="U27" s="204"/>
      <c r="V27" s="204"/>
      <c r="W27" s="204"/>
      <c r="X27" s="204"/>
    </row>
    <row r="28" spans="2:32" x14ac:dyDescent="0.15">
      <c r="B28" s="162" t="s">
        <v>92</v>
      </c>
      <c r="C28" s="163"/>
      <c r="D28" s="164"/>
      <c r="E28" s="202" t="s">
        <v>93</v>
      </c>
      <c r="F28" s="203" t="s">
        <v>94</v>
      </c>
      <c r="G28" s="204" t="s">
        <v>95</v>
      </c>
      <c r="H28" s="203" t="s">
        <v>96</v>
      </c>
      <c r="I28" s="202"/>
      <c r="J28" s="204"/>
      <c r="K28" s="204"/>
      <c r="L28" s="204"/>
      <c r="M28" s="204"/>
      <c r="N28" s="204"/>
      <c r="O28" s="204"/>
      <c r="P28" s="204"/>
      <c r="Q28" s="204"/>
      <c r="R28" s="204"/>
      <c r="S28" s="204"/>
      <c r="T28" s="204"/>
      <c r="U28" s="204"/>
      <c r="V28" s="204"/>
      <c r="W28" s="204"/>
      <c r="X28" s="192"/>
      <c r="Y28" s="192"/>
    </row>
    <row r="29" spans="2:32" x14ac:dyDescent="0.15">
      <c r="B29" s="168"/>
      <c r="C29" s="169"/>
      <c r="D29" s="169"/>
      <c r="E29" s="209"/>
      <c r="F29" s="210"/>
      <c r="G29" s="211" t="s">
        <v>97</v>
      </c>
      <c r="H29" s="210"/>
      <c r="I29" s="202"/>
      <c r="J29" s="204"/>
      <c r="K29" s="204"/>
      <c r="L29" s="204"/>
      <c r="M29" s="204"/>
      <c r="N29" s="204"/>
      <c r="O29" s="204"/>
      <c r="P29" s="204"/>
      <c r="Q29" s="204"/>
      <c r="R29" s="204"/>
      <c r="S29" s="204"/>
      <c r="T29" s="204"/>
      <c r="U29" s="204"/>
      <c r="V29" s="204"/>
      <c r="W29" s="204"/>
      <c r="X29" s="192"/>
      <c r="Y29" s="192"/>
    </row>
    <row r="30" spans="2:32" x14ac:dyDescent="0.15">
      <c r="B30" s="155" t="s">
        <v>0</v>
      </c>
      <c r="C30" s="167">
        <v>19</v>
      </c>
      <c r="D30" s="174" t="s">
        <v>1</v>
      </c>
      <c r="E30" s="213">
        <v>6350</v>
      </c>
      <c r="F30" s="214">
        <v>7560</v>
      </c>
      <c r="G30" s="192">
        <v>6937</v>
      </c>
      <c r="H30" s="214">
        <v>90486</v>
      </c>
      <c r="I30" s="202"/>
      <c r="J30" s="204"/>
      <c r="K30" s="204"/>
      <c r="L30" s="204"/>
      <c r="M30" s="204"/>
      <c r="N30" s="204"/>
      <c r="O30" s="204"/>
      <c r="P30" s="204"/>
      <c r="Q30" s="204"/>
      <c r="R30" s="204"/>
      <c r="S30" s="204"/>
      <c r="T30" s="204"/>
      <c r="U30" s="204"/>
      <c r="V30" s="204"/>
      <c r="W30" s="204"/>
      <c r="X30" s="192"/>
      <c r="Y30" s="192"/>
    </row>
    <row r="31" spans="2:32" x14ac:dyDescent="0.15">
      <c r="B31" s="175"/>
      <c r="C31" s="167">
        <v>20</v>
      </c>
      <c r="D31" s="180"/>
      <c r="E31" s="213">
        <v>6090</v>
      </c>
      <c r="F31" s="214">
        <v>7350</v>
      </c>
      <c r="G31" s="192">
        <v>6736</v>
      </c>
      <c r="H31" s="214">
        <v>89259</v>
      </c>
      <c r="I31" s="213"/>
      <c r="J31" s="192"/>
      <c r="K31" s="192"/>
      <c r="L31" s="192"/>
      <c r="M31" s="192"/>
      <c r="N31" s="192"/>
      <c r="O31" s="192"/>
      <c r="P31" s="192"/>
      <c r="Q31" s="192"/>
      <c r="R31" s="192"/>
      <c r="S31" s="192"/>
      <c r="T31" s="192"/>
      <c r="U31" s="192"/>
      <c r="V31" s="192"/>
      <c r="W31" s="192"/>
      <c r="X31" s="192"/>
      <c r="Y31" s="192"/>
    </row>
    <row r="32" spans="2:32" x14ac:dyDescent="0.15">
      <c r="B32" s="175"/>
      <c r="C32" s="167">
        <v>21</v>
      </c>
      <c r="D32" s="180"/>
      <c r="E32" s="213">
        <v>5250</v>
      </c>
      <c r="F32" s="214">
        <v>7140</v>
      </c>
      <c r="G32" s="192">
        <v>6231</v>
      </c>
      <c r="H32" s="214">
        <v>87571</v>
      </c>
      <c r="I32" s="213"/>
      <c r="J32" s="192"/>
      <c r="K32" s="192"/>
      <c r="L32" s="192"/>
      <c r="M32" s="192"/>
      <c r="N32" s="192"/>
      <c r="O32" s="192"/>
      <c r="P32" s="192"/>
      <c r="Q32" s="192"/>
      <c r="R32" s="192"/>
      <c r="S32" s="192"/>
      <c r="T32" s="192"/>
      <c r="U32" s="192"/>
      <c r="V32" s="192"/>
      <c r="W32" s="192"/>
      <c r="X32" s="192"/>
      <c r="Y32" s="192"/>
    </row>
    <row r="33" spans="2:25" x14ac:dyDescent="0.15">
      <c r="B33" s="175"/>
      <c r="C33" s="167">
        <v>22</v>
      </c>
      <c r="D33" s="180"/>
      <c r="E33" s="214">
        <v>5250</v>
      </c>
      <c r="F33" s="214">
        <v>6825</v>
      </c>
      <c r="G33" s="214">
        <v>5781</v>
      </c>
      <c r="H33" s="215">
        <v>118948</v>
      </c>
      <c r="I33" s="213"/>
      <c r="J33" s="192"/>
      <c r="K33" s="192"/>
      <c r="L33" s="192"/>
      <c r="M33" s="192"/>
      <c r="N33" s="192"/>
      <c r="O33" s="192"/>
      <c r="P33" s="192"/>
      <c r="Q33" s="192"/>
      <c r="R33" s="192"/>
      <c r="S33" s="192"/>
      <c r="T33" s="192"/>
      <c r="U33" s="192"/>
      <c r="V33" s="192"/>
      <c r="W33" s="192"/>
      <c r="X33" s="192"/>
      <c r="Y33" s="192"/>
    </row>
    <row r="34" spans="2:25" x14ac:dyDescent="0.15">
      <c r="B34" s="168"/>
      <c r="C34" s="172">
        <v>23</v>
      </c>
      <c r="D34" s="181"/>
      <c r="E34" s="182">
        <v>5250</v>
      </c>
      <c r="F34" s="182">
        <v>5775</v>
      </c>
      <c r="G34" s="182">
        <v>3144.5645666332666</v>
      </c>
      <c r="H34" s="182">
        <v>101331.50000000001</v>
      </c>
      <c r="I34" s="192"/>
      <c r="J34" s="192"/>
      <c r="K34" s="192"/>
      <c r="L34" s="192"/>
      <c r="M34" s="192"/>
      <c r="N34" s="192"/>
      <c r="O34" s="192"/>
      <c r="P34" s="192"/>
      <c r="Q34" s="192"/>
      <c r="R34" s="192"/>
      <c r="S34" s="192"/>
      <c r="T34" s="192"/>
      <c r="U34" s="192"/>
      <c r="V34" s="192"/>
      <c r="W34" s="192"/>
      <c r="X34" s="192"/>
      <c r="Y34" s="192"/>
    </row>
    <row r="35" spans="2:25" x14ac:dyDescent="0.15">
      <c r="B35" s="175" t="s">
        <v>98</v>
      </c>
      <c r="C35" s="167">
        <v>5</v>
      </c>
      <c r="D35" s="180" t="s">
        <v>119</v>
      </c>
      <c r="E35" s="214">
        <v>5460</v>
      </c>
      <c r="F35" s="214">
        <v>6090</v>
      </c>
      <c r="G35" s="214">
        <v>5652.7646381450541</v>
      </c>
      <c r="H35" s="215">
        <v>7329.2</v>
      </c>
      <c r="I35" s="192"/>
      <c r="J35" s="192"/>
      <c r="K35" s="192"/>
      <c r="L35" s="192"/>
      <c r="M35" s="192"/>
      <c r="N35" s="192"/>
      <c r="O35" s="192"/>
      <c r="P35" s="192"/>
      <c r="Q35" s="192"/>
      <c r="R35" s="192"/>
      <c r="S35" s="192"/>
      <c r="T35" s="192"/>
      <c r="U35" s="192"/>
      <c r="V35" s="192"/>
      <c r="W35" s="192"/>
      <c r="X35" s="192"/>
      <c r="Y35" s="192"/>
    </row>
    <row r="36" spans="2:25" x14ac:dyDescent="0.15">
      <c r="B36" s="175"/>
      <c r="C36" s="167">
        <v>6</v>
      </c>
      <c r="D36" s="180"/>
      <c r="E36" s="214">
        <v>5460</v>
      </c>
      <c r="F36" s="214">
        <v>6090</v>
      </c>
      <c r="G36" s="214">
        <v>5668.5950226244349</v>
      </c>
      <c r="H36" s="215">
        <v>9468.2999999999993</v>
      </c>
      <c r="I36" s="192"/>
      <c r="J36" s="192"/>
      <c r="K36" s="192"/>
      <c r="L36" s="192"/>
      <c r="M36" s="192"/>
      <c r="N36" s="192"/>
      <c r="O36" s="192"/>
      <c r="P36" s="192"/>
      <c r="Q36" s="192"/>
      <c r="R36" s="192"/>
      <c r="S36" s="192"/>
      <c r="T36" s="192"/>
      <c r="U36" s="192"/>
      <c r="V36" s="192"/>
      <c r="W36" s="192"/>
      <c r="X36" s="192"/>
    </row>
    <row r="37" spans="2:25" x14ac:dyDescent="0.15">
      <c r="B37" s="175"/>
      <c r="C37" s="167">
        <v>7</v>
      </c>
      <c r="D37" s="180"/>
      <c r="E37" s="215">
        <v>5250</v>
      </c>
      <c r="F37" s="214">
        <v>6090</v>
      </c>
      <c r="G37" s="214">
        <v>5580.5660303347277</v>
      </c>
      <c r="H37" s="214">
        <v>6833.1</v>
      </c>
      <c r="I37" s="192"/>
      <c r="J37" s="192"/>
      <c r="K37" s="192"/>
      <c r="L37" s="192"/>
      <c r="M37" s="192"/>
      <c r="N37" s="192"/>
      <c r="O37" s="192"/>
      <c r="P37" s="192"/>
      <c r="Q37" s="192"/>
      <c r="R37" s="192"/>
      <c r="S37" s="192"/>
      <c r="T37" s="192"/>
      <c r="U37" s="192"/>
      <c r="V37" s="192"/>
      <c r="W37" s="192"/>
      <c r="X37" s="192"/>
    </row>
    <row r="38" spans="2:25" x14ac:dyDescent="0.15">
      <c r="B38" s="175"/>
      <c r="C38" s="167">
        <v>8</v>
      </c>
      <c r="D38" s="180"/>
      <c r="E38" s="214">
        <v>5250</v>
      </c>
      <c r="F38" s="214">
        <v>6300</v>
      </c>
      <c r="G38" s="214">
        <v>5676.2201652892581</v>
      </c>
      <c r="H38" s="215">
        <v>7643.9</v>
      </c>
      <c r="I38" s="192"/>
      <c r="J38" s="192"/>
      <c r="K38" s="192"/>
      <c r="L38" s="192"/>
      <c r="M38" s="192"/>
      <c r="N38" s="192"/>
      <c r="O38" s="192"/>
      <c r="P38" s="192"/>
      <c r="Q38" s="192"/>
      <c r="R38" s="192"/>
      <c r="S38" s="192"/>
      <c r="T38" s="192"/>
      <c r="U38" s="192"/>
      <c r="V38" s="192"/>
      <c r="W38" s="192"/>
      <c r="X38" s="192"/>
    </row>
    <row r="39" spans="2:25" x14ac:dyDescent="0.15">
      <c r="B39" s="175"/>
      <c r="C39" s="167">
        <v>9</v>
      </c>
      <c r="D39" s="180"/>
      <c r="E39" s="214">
        <v>5565</v>
      </c>
      <c r="F39" s="214">
        <v>6825</v>
      </c>
      <c r="G39" s="214">
        <v>6011.7386419449895</v>
      </c>
      <c r="H39" s="215">
        <v>6590.8</v>
      </c>
      <c r="I39" s="192"/>
      <c r="J39" s="192"/>
      <c r="K39" s="192"/>
      <c r="L39" s="192"/>
      <c r="M39" s="192"/>
      <c r="N39" s="192"/>
      <c r="O39" s="192"/>
      <c r="P39" s="192"/>
      <c r="Q39" s="192"/>
      <c r="R39" s="192"/>
      <c r="S39" s="192"/>
      <c r="T39" s="192"/>
      <c r="U39" s="192"/>
      <c r="V39" s="192"/>
      <c r="W39" s="192"/>
      <c r="X39" s="192"/>
    </row>
    <row r="40" spans="2:25" x14ac:dyDescent="0.15">
      <c r="B40" s="175"/>
      <c r="C40" s="167">
        <v>10</v>
      </c>
      <c r="D40" s="180"/>
      <c r="E40" s="214">
        <v>5565</v>
      </c>
      <c r="F40" s="214">
        <v>7140</v>
      </c>
      <c r="G40" s="214">
        <v>6198.1301360770003</v>
      </c>
      <c r="H40" s="215">
        <v>6374.5</v>
      </c>
      <c r="I40" s="192"/>
      <c r="J40" s="192"/>
      <c r="K40" s="192"/>
      <c r="L40" s="192"/>
      <c r="M40" s="192"/>
      <c r="N40" s="192"/>
      <c r="O40" s="192"/>
      <c r="P40" s="192"/>
      <c r="Q40" s="192"/>
      <c r="R40" s="192"/>
      <c r="S40" s="192"/>
      <c r="T40" s="192"/>
      <c r="U40" s="192"/>
      <c r="V40" s="192"/>
      <c r="W40" s="192"/>
      <c r="X40" s="192"/>
    </row>
    <row r="41" spans="2:25" x14ac:dyDescent="0.15">
      <c r="B41" s="175"/>
      <c r="C41" s="167">
        <v>11</v>
      </c>
      <c r="D41" s="180"/>
      <c r="E41" s="214">
        <v>5775</v>
      </c>
      <c r="F41" s="214">
        <v>7140</v>
      </c>
      <c r="G41" s="214">
        <v>6427.22843242415</v>
      </c>
      <c r="H41" s="215">
        <v>9545.2999999999993</v>
      </c>
      <c r="I41" s="192"/>
      <c r="J41" s="192"/>
      <c r="K41" s="192"/>
      <c r="L41" s="192"/>
      <c r="M41" s="192"/>
      <c r="N41" s="192"/>
      <c r="O41" s="192"/>
      <c r="P41" s="192"/>
      <c r="Q41" s="192"/>
      <c r="R41" s="192"/>
      <c r="S41" s="192"/>
      <c r="T41" s="192"/>
      <c r="U41" s="192"/>
      <c r="V41" s="192"/>
      <c r="W41" s="192"/>
      <c r="X41" s="192"/>
    </row>
    <row r="42" spans="2:25" x14ac:dyDescent="0.15">
      <c r="B42" s="175"/>
      <c r="C42" s="167">
        <v>12</v>
      </c>
      <c r="D42" s="180"/>
      <c r="E42" s="214">
        <v>5775</v>
      </c>
      <c r="F42" s="214">
        <v>7875</v>
      </c>
      <c r="G42" s="214">
        <v>6300.4042912416444</v>
      </c>
      <c r="H42" s="214">
        <v>18962.5</v>
      </c>
      <c r="I42" s="192"/>
      <c r="J42" s="192"/>
      <c r="K42" s="192"/>
      <c r="L42" s="192"/>
      <c r="M42" s="192"/>
      <c r="N42" s="192"/>
      <c r="O42" s="192"/>
      <c r="P42" s="192"/>
      <c r="Q42" s="192"/>
      <c r="R42" s="192"/>
      <c r="S42" s="192"/>
      <c r="T42" s="192"/>
      <c r="U42" s="192"/>
      <c r="V42" s="192"/>
      <c r="W42" s="192"/>
      <c r="X42" s="192"/>
    </row>
    <row r="43" spans="2:25" x14ac:dyDescent="0.15">
      <c r="B43" s="175" t="s">
        <v>100</v>
      </c>
      <c r="C43" s="167">
        <v>1</v>
      </c>
      <c r="D43" s="180" t="s">
        <v>119</v>
      </c>
      <c r="E43" s="214">
        <v>5565</v>
      </c>
      <c r="F43" s="214">
        <v>7350</v>
      </c>
      <c r="G43" s="214">
        <v>6211.2185403537314</v>
      </c>
      <c r="H43" s="215">
        <v>10638.8</v>
      </c>
      <c r="I43" s="192"/>
      <c r="J43" s="192"/>
      <c r="K43" s="192"/>
      <c r="L43" s="192"/>
      <c r="M43" s="192"/>
      <c r="N43" s="192"/>
      <c r="O43" s="192"/>
      <c r="P43" s="192"/>
      <c r="Q43" s="192"/>
      <c r="R43" s="192"/>
      <c r="S43" s="192"/>
      <c r="T43" s="192"/>
      <c r="U43" s="192"/>
      <c r="V43" s="192"/>
      <c r="W43" s="192"/>
      <c r="X43" s="192"/>
    </row>
    <row r="44" spans="2:25" x14ac:dyDescent="0.15">
      <c r="B44" s="175"/>
      <c r="C44" s="167">
        <v>2</v>
      </c>
      <c r="D44" s="180"/>
      <c r="E44" s="214">
        <v>5040</v>
      </c>
      <c r="F44" s="214">
        <v>7507.5</v>
      </c>
      <c r="G44" s="214">
        <v>6074.2673852347289</v>
      </c>
      <c r="H44" s="215">
        <v>9144.1</v>
      </c>
      <c r="I44" s="192"/>
      <c r="J44" s="192"/>
      <c r="K44" s="192"/>
      <c r="L44" s="192"/>
      <c r="M44" s="192"/>
      <c r="N44" s="192"/>
      <c r="O44" s="192"/>
      <c r="P44" s="192"/>
      <c r="Q44" s="192"/>
      <c r="R44" s="192"/>
      <c r="S44" s="192"/>
      <c r="T44" s="192"/>
      <c r="U44" s="192"/>
      <c r="V44" s="192"/>
      <c r="W44" s="192"/>
      <c r="X44" s="192"/>
    </row>
    <row r="45" spans="2:25" x14ac:dyDescent="0.15">
      <c r="B45" s="175"/>
      <c r="C45" s="167">
        <v>3</v>
      </c>
      <c r="D45" s="180"/>
      <c r="E45" s="214">
        <v>5565</v>
      </c>
      <c r="F45" s="214">
        <v>6825</v>
      </c>
      <c r="G45" s="214">
        <v>5871.4001451953545</v>
      </c>
      <c r="H45" s="215">
        <v>11202</v>
      </c>
      <c r="I45" s="192"/>
      <c r="J45" s="192"/>
      <c r="K45" s="192"/>
      <c r="L45" s="192"/>
      <c r="M45" s="192"/>
      <c r="N45" s="192"/>
      <c r="O45" s="192"/>
      <c r="P45" s="192"/>
      <c r="Q45" s="192"/>
      <c r="R45" s="192"/>
      <c r="S45" s="192"/>
      <c r="T45" s="192"/>
      <c r="U45" s="192"/>
      <c r="V45" s="192"/>
      <c r="W45" s="192"/>
      <c r="X45" s="192"/>
    </row>
    <row r="46" spans="2:25" x14ac:dyDescent="0.15">
      <c r="B46" s="175"/>
      <c r="C46" s="167">
        <v>4</v>
      </c>
      <c r="D46" s="180"/>
      <c r="E46" s="214">
        <v>5250</v>
      </c>
      <c r="F46" s="214">
        <v>7350</v>
      </c>
      <c r="G46" s="214">
        <v>6302.3061832868507</v>
      </c>
      <c r="H46" s="215">
        <v>8113.5</v>
      </c>
      <c r="I46" s="192"/>
      <c r="J46" s="192"/>
      <c r="K46" s="192"/>
      <c r="L46" s="192"/>
      <c r="M46" s="192"/>
      <c r="N46" s="192"/>
      <c r="O46" s="192"/>
      <c r="P46" s="192"/>
      <c r="Q46" s="192"/>
      <c r="R46" s="192"/>
      <c r="S46" s="192"/>
      <c r="T46" s="192"/>
      <c r="U46" s="192"/>
      <c r="V46" s="192"/>
      <c r="W46" s="192"/>
      <c r="X46" s="192"/>
    </row>
    <row r="47" spans="2:25" x14ac:dyDescent="0.15">
      <c r="B47" s="168"/>
      <c r="C47" s="172">
        <v>5</v>
      </c>
      <c r="D47" s="181"/>
      <c r="E47" s="216">
        <v>5250</v>
      </c>
      <c r="F47" s="216">
        <v>7350</v>
      </c>
      <c r="G47" s="216">
        <v>6237.1362286970852</v>
      </c>
      <c r="H47" s="217">
        <v>11297.4</v>
      </c>
      <c r="I47" s="192"/>
      <c r="J47" s="192"/>
      <c r="K47" s="192"/>
      <c r="L47" s="192"/>
      <c r="M47" s="192"/>
      <c r="N47" s="192"/>
      <c r="O47" s="192"/>
      <c r="P47" s="192"/>
      <c r="Q47" s="192"/>
      <c r="R47" s="192"/>
      <c r="S47" s="192"/>
      <c r="T47" s="192"/>
      <c r="U47" s="192"/>
      <c r="V47" s="192"/>
      <c r="W47" s="192"/>
      <c r="X47" s="192"/>
    </row>
  </sheetData>
  <mergeCells count="6">
    <mergeCell ref="U6:X6"/>
    <mergeCell ref="E27:H27"/>
    <mergeCell ref="E6:H6"/>
    <mergeCell ref="I6:L6"/>
    <mergeCell ref="M6:P6"/>
    <mergeCell ref="Q6:T6"/>
  </mergeCells>
  <phoneticPr fontId="6"/>
  <pageMargins left="0.39370078740157483" right="0.19685039370078741" top="0.19685039370078741" bottom="0.59055118110236227" header="0.59055118110236227" footer="0.19685039370078741"/>
  <pageSetup paperSize="9" orientation="landscape" r:id="rId1"/>
  <headerFooter alignWithMargins="0">
    <oddFooter>&amp;C-5-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3:AF60"/>
  <sheetViews>
    <sheetView zoomScale="75" zoomScaleNormal="75" workbookViewId="0"/>
  </sheetViews>
  <sheetFormatPr defaultColWidth="7.5" defaultRowHeight="12" x14ac:dyDescent="0.15"/>
  <cols>
    <col min="1" max="1" width="0.75" style="193" customWidth="1"/>
    <col min="2" max="2" width="5.625" style="193" customWidth="1"/>
    <col min="3" max="3" width="2.875" style="193" customWidth="1"/>
    <col min="4" max="4" width="5.625" style="193" customWidth="1"/>
    <col min="5" max="7" width="5.875" style="193" customWidth="1"/>
    <col min="8" max="8" width="8.125" style="193" customWidth="1"/>
    <col min="9" max="11" width="5.875" style="193" customWidth="1"/>
    <col min="12" max="12" width="8.125" style="193" customWidth="1"/>
    <col min="13" max="15" width="5.875" style="193" customWidth="1"/>
    <col min="16" max="16" width="8.125" style="193" customWidth="1"/>
    <col min="17" max="19" width="5.875" style="193" customWidth="1"/>
    <col min="20" max="20" width="8.125" style="193" customWidth="1"/>
    <col min="21" max="23" width="5.875" style="193" customWidth="1"/>
    <col min="24" max="24" width="8.125" style="193" customWidth="1"/>
    <col min="25" max="16384" width="7.5" style="193"/>
  </cols>
  <sheetData>
    <row r="3" spans="2:32" x14ac:dyDescent="0.15">
      <c r="B3" s="193" t="s">
        <v>121</v>
      </c>
    </row>
    <row r="4" spans="2:32" x14ac:dyDescent="0.15">
      <c r="X4" s="194" t="s">
        <v>85</v>
      </c>
    </row>
    <row r="5" spans="2:32" ht="6" customHeight="1" x14ac:dyDescent="0.15">
      <c r="B5" s="195"/>
      <c r="C5" s="195"/>
      <c r="D5" s="195"/>
      <c r="E5" s="195"/>
      <c r="F5" s="195"/>
      <c r="G5" s="195"/>
      <c r="H5" s="195"/>
      <c r="I5" s="195"/>
      <c r="J5" s="195"/>
      <c r="K5" s="195"/>
      <c r="L5" s="195"/>
      <c r="M5" s="195"/>
      <c r="N5" s="195"/>
      <c r="Z5" s="192"/>
    </row>
    <row r="6" spans="2:32" ht="13.5" x14ac:dyDescent="0.15">
      <c r="B6" s="196"/>
      <c r="C6" s="197" t="s">
        <v>86</v>
      </c>
      <c r="D6" s="198"/>
      <c r="E6" s="218" t="s">
        <v>122</v>
      </c>
      <c r="F6" s="219"/>
      <c r="G6" s="219"/>
      <c r="H6" s="220"/>
      <c r="I6" s="218" t="s">
        <v>123</v>
      </c>
      <c r="J6" s="219"/>
      <c r="K6" s="219"/>
      <c r="L6" s="220"/>
      <c r="M6" s="218" t="s">
        <v>124</v>
      </c>
      <c r="N6" s="219"/>
      <c r="O6" s="219"/>
      <c r="P6" s="220"/>
      <c r="Q6" s="218" t="s">
        <v>125</v>
      </c>
      <c r="R6" s="219"/>
      <c r="S6" s="219"/>
      <c r="T6" s="220"/>
      <c r="U6" s="218" t="s">
        <v>126</v>
      </c>
      <c r="V6" s="219"/>
      <c r="W6" s="219"/>
      <c r="X6" s="220"/>
      <c r="Z6" s="173"/>
      <c r="AA6" s="161"/>
      <c r="AB6" s="161"/>
      <c r="AC6" s="161"/>
      <c r="AD6" s="161"/>
      <c r="AE6" s="161"/>
      <c r="AF6" s="192"/>
    </row>
    <row r="7" spans="2:32" ht="13.5" x14ac:dyDescent="0.15">
      <c r="B7" s="199" t="s">
        <v>92</v>
      </c>
      <c r="C7" s="200"/>
      <c r="D7" s="201"/>
      <c r="E7" s="205" t="s">
        <v>93</v>
      </c>
      <c r="F7" s="203" t="s">
        <v>94</v>
      </c>
      <c r="G7" s="206" t="s">
        <v>95</v>
      </c>
      <c r="H7" s="203" t="s">
        <v>96</v>
      </c>
      <c r="I7" s="205" t="s">
        <v>93</v>
      </c>
      <c r="J7" s="203" t="s">
        <v>94</v>
      </c>
      <c r="K7" s="206" t="s">
        <v>95</v>
      </c>
      <c r="L7" s="203" t="s">
        <v>96</v>
      </c>
      <c r="M7" s="205" t="s">
        <v>93</v>
      </c>
      <c r="N7" s="203" t="s">
        <v>94</v>
      </c>
      <c r="O7" s="205" t="s">
        <v>95</v>
      </c>
      <c r="P7" s="203" t="s">
        <v>96</v>
      </c>
      <c r="Q7" s="205" t="s">
        <v>93</v>
      </c>
      <c r="R7" s="203" t="s">
        <v>94</v>
      </c>
      <c r="S7" s="206" t="s">
        <v>95</v>
      </c>
      <c r="T7" s="203" t="s">
        <v>96</v>
      </c>
      <c r="U7" s="205" t="s">
        <v>93</v>
      </c>
      <c r="V7" s="203" t="s">
        <v>94</v>
      </c>
      <c r="W7" s="206" t="s">
        <v>95</v>
      </c>
      <c r="X7" s="203" t="s">
        <v>96</v>
      </c>
      <c r="Z7" s="173"/>
      <c r="AA7" s="173"/>
      <c r="AB7" s="173"/>
      <c r="AC7" s="173"/>
      <c r="AD7" s="173"/>
      <c r="AE7" s="173"/>
      <c r="AF7" s="192"/>
    </row>
    <row r="8" spans="2:32" ht="13.5" x14ac:dyDescent="0.15">
      <c r="B8" s="208"/>
      <c r="C8" s="195"/>
      <c r="D8" s="195"/>
      <c r="E8" s="209"/>
      <c r="F8" s="210"/>
      <c r="G8" s="211" t="s">
        <v>97</v>
      </c>
      <c r="H8" s="210"/>
      <c r="I8" s="209"/>
      <c r="J8" s="210"/>
      <c r="K8" s="211" t="s">
        <v>97</v>
      </c>
      <c r="L8" s="210"/>
      <c r="M8" s="209"/>
      <c r="N8" s="210"/>
      <c r="O8" s="209" t="s">
        <v>97</v>
      </c>
      <c r="P8" s="210"/>
      <c r="Q8" s="209"/>
      <c r="R8" s="210"/>
      <c r="S8" s="211" t="s">
        <v>97</v>
      </c>
      <c r="T8" s="210"/>
      <c r="U8" s="209"/>
      <c r="V8" s="210"/>
      <c r="W8" s="211" t="s">
        <v>97</v>
      </c>
      <c r="X8" s="210"/>
      <c r="Z8" s="173"/>
      <c r="AA8" s="173"/>
      <c r="AB8" s="173"/>
      <c r="AC8" s="173"/>
      <c r="AD8" s="173"/>
      <c r="AE8" s="173"/>
      <c r="AF8" s="192"/>
    </row>
    <row r="9" spans="2:32" ht="14.1" customHeight="1" x14ac:dyDescent="0.15">
      <c r="B9" s="155" t="s">
        <v>0</v>
      </c>
      <c r="C9" s="167">
        <v>19</v>
      </c>
      <c r="D9" s="174" t="s">
        <v>1</v>
      </c>
      <c r="E9" s="213">
        <v>2783</v>
      </c>
      <c r="F9" s="214">
        <v>4305</v>
      </c>
      <c r="G9" s="192">
        <v>3242</v>
      </c>
      <c r="H9" s="214">
        <v>604945</v>
      </c>
      <c r="I9" s="213">
        <v>2205</v>
      </c>
      <c r="J9" s="214">
        <v>3150</v>
      </c>
      <c r="K9" s="192">
        <v>2683</v>
      </c>
      <c r="L9" s="214">
        <v>764830</v>
      </c>
      <c r="M9" s="213">
        <v>1680</v>
      </c>
      <c r="N9" s="214">
        <v>2363</v>
      </c>
      <c r="O9" s="192">
        <v>2017</v>
      </c>
      <c r="P9" s="214">
        <v>363131</v>
      </c>
      <c r="Q9" s="213">
        <v>2048</v>
      </c>
      <c r="R9" s="214">
        <v>3203</v>
      </c>
      <c r="S9" s="192">
        <v>2711</v>
      </c>
      <c r="T9" s="214">
        <v>190152</v>
      </c>
      <c r="U9" s="213">
        <v>5880</v>
      </c>
      <c r="V9" s="214">
        <v>7245</v>
      </c>
      <c r="W9" s="192">
        <v>6438</v>
      </c>
      <c r="X9" s="214">
        <v>188273</v>
      </c>
      <c r="Z9" s="173"/>
      <c r="AA9" s="173"/>
      <c r="AB9" s="173"/>
      <c r="AC9" s="173"/>
      <c r="AD9" s="173"/>
      <c r="AE9" s="173"/>
      <c r="AF9" s="192"/>
    </row>
    <row r="10" spans="2:32" ht="14.1" customHeight="1" x14ac:dyDescent="0.15">
      <c r="B10" s="175"/>
      <c r="C10" s="167">
        <v>20</v>
      </c>
      <c r="D10" s="180"/>
      <c r="E10" s="213">
        <v>1995</v>
      </c>
      <c r="F10" s="214">
        <v>3885</v>
      </c>
      <c r="G10" s="192">
        <v>2858</v>
      </c>
      <c r="H10" s="214">
        <v>667583</v>
      </c>
      <c r="I10" s="213">
        <v>1733</v>
      </c>
      <c r="J10" s="214">
        <v>3150</v>
      </c>
      <c r="K10" s="192">
        <v>2415</v>
      </c>
      <c r="L10" s="214">
        <v>852990</v>
      </c>
      <c r="M10" s="213">
        <v>1365</v>
      </c>
      <c r="N10" s="214">
        <v>2121</v>
      </c>
      <c r="O10" s="192">
        <v>1883</v>
      </c>
      <c r="P10" s="214">
        <v>353986</v>
      </c>
      <c r="Q10" s="213">
        <v>1890</v>
      </c>
      <c r="R10" s="214">
        <v>3045</v>
      </c>
      <c r="S10" s="192">
        <v>2341</v>
      </c>
      <c r="T10" s="214">
        <v>164041</v>
      </c>
      <c r="U10" s="213">
        <v>5565</v>
      </c>
      <c r="V10" s="214">
        <v>7035</v>
      </c>
      <c r="W10" s="192">
        <v>6184</v>
      </c>
      <c r="X10" s="214">
        <v>201844</v>
      </c>
      <c r="Z10" s="173"/>
      <c r="AA10" s="173"/>
      <c r="AB10" s="173"/>
      <c r="AC10" s="173"/>
      <c r="AD10" s="173"/>
      <c r="AE10" s="173"/>
      <c r="AF10" s="192"/>
    </row>
    <row r="11" spans="2:32" ht="14.1" customHeight="1" x14ac:dyDescent="0.15">
      <c r="B11" s="175"/>
      <c r="C11" s="167">
        <v>21</v>
      </c>
      <c r="D11" s="180"/>
      <c r="E11" s="213">
        <v>1995</v>
      </c>
      <c r="F11" s="214">
        <v>3990</v>
      </c>
      <c r="G11" s="192">
        <v>2812</v>
      </c>
      <c r="H11" s="214">
        <v>943734</v>
      </c>
      <c r="I11" s="213">
        <v>1575</v>
      </c>
      <c r="J11" s="214">
        <v>3045</v>
      </c>
      <c r="K11" s="192">
        <v>2349</v>
      </c>
      <c r="L11" s="214">
        <v>1025415</v>
      </c>
      <c r="M11" s="213">
        <v>1260</v>
      </c>
      <c r="N11" s="214">
        <v>2100</v>
      </c>
      <c r="O11" s="192">
        <v>1733</v>
      </c>
      <c r="P11" s="214">
        <v>453782</v>
      </c>
      <c r="Q11" s="213">
        <v>1680</v>
      </c>
      <c r="R11" s="214">
        <v>2835</v>
      </c>
      <c r="S11" s="192">
        <v>2336</v>
      </c>
      <c r="T11" s="214">
        <v>151526</v>
      </c>
      <c r="U11" s="213">
        <v>4725</v>
      </c>
      <c r="V11" s="214">
        <v>6615</v>
      </c>
      <c r="W11" s="192">
        <v>5675</v>
      </c>
      <c r="X11" s="214">
        <v>235159</v>
      </c>
      <c r="Z11" s="192"/>
      <c r="AA11" s="192"/>
      <c r="AB11" s="192"/>
      <c r="AC11" s="192"/>
      <c r="AD11" s="192"/>
      <c r="AE11" s="192"/>
      <c r="AF11" s="192"/>
    </row>
    <row r="12" spans="2:32" ht="14.1" customHeight="1" x14ac:dyDescent="0.15">
      <c r="B12" s="175"/>
      <c r="C12" s="167">
        <v>22</v>
      </c>
      <c r="D12" s="180"/>
      <c r="E12" s="214">
        <v>2100</v>
      </c>
      <c r="F12" s="214">
        <v>3990</v>
      </c>
      <c r="G12" s="214">
        <v>2798</v>
      </c>
      <c r="H12" s="214">
        <v>943244</v>
      </c>
      <c r="I12" s="214">
        <v>1680</v>
      </c>
      <c r="J12" s="214">
        <v>2940</v>
      </c>
      <c r="K12" s="214">
        <v>2300</v>
      </c>
      <c r="L12" s="214">
        <v>958985</v>
      </c>
      <c r="M12" s="214">
        <v>1260</v>
      </c>
      <c r="N12" s="214">
        <v>2310</v>
      </c>
      <c r="O12" s="214">
        <v>1716</v>
      </c>
      <c r="P12" s="214">
        <v>341592</v>
      </c>
      <c r="Q12" s="214">
        <v>1890</v>
      </c>
      <c r="R12" s="214">
        <v>3150</v>
      </c>
      <c r="S12" s="214">
        <v>2331</v>
      </c>
      <c r="T12" s="214">
        <v>153082</v>
      </c>
      <c r="U12" s="214">
        <v>4725</v>
      </c>
      <c r="V12" s="214">
        <v>6510</v>
      </c>
      <c r="W12" s="214">
        <v>5576</v>
      </c>
      <c r="X12" s="215">
        <v>240381</v>
      </c>
      <c r="Z12" s="192"/>
      <c r="AA12" s="192"/>
      <c r="AB12" s="192"/>
      <c r="AC12" s="192"/>
      <c r="AD12" s="192"/>
      <c r="AE12" s="192"/>
      <c r="AF12" s="192"/>
    </row>
    <row r="13" spans="2:32" ht="14.1" customHeight="1" x14ac:dyDescent="0.15">
      <c r="B13" s="168"/>
      <c r="C13" s="172">
        <v>23</v>
      </c>
      <c r="D13" s="181"/>
      <c r="E13" s="182">
        <v>2184</v>
      </c>
      <c r="F13" s="182">
        <v>3990</v>
      </c>
      <c r="G13" s="182">
        <v>2654</v>
      </c>
      <c r="H13" s="182">
        <v>685138</v>
      </c>
      <c r="I13" s="182">
        <v>1733</v>
      </c>
      <c r="J13" s="182">
        <v>2835</v>
      </c>
      <c r="K13" s="182">
        <v>2185</v>
      </c>
      <c r="L13" s="182">
        <v>630451</v>
      </c>
      <c r="M13" s="182">
        <v>1365</v>
      </c>
      <c r="N13" s="182">
        <v>2048</v>
      </c>
      <c r="O13" s="182">
        <v>1710</v>
      </c>
      <c r="P13" s="182">
        <v>254832</v>
      </c>
      <c r="Q13" s="182">
        <v>1890</v>
      </c>
      <c r="R13" s="182">
        <v>2625</v>
      </c>
      <c r="S13" s="182">
        <v>2220</v>
      </c>
      <c r="T13" s="182">
        <v>131051</v>
      </c>
      <c r="U13" s="182">
        <v>4725</v>
      </c>
      <c r="V13" s="182">
        <v>6510</v>
      </c>
      <c r="W13" s="182">
        <v>5621</v>
      </c>
      <c r="X13" s="183">
        <v>133817</v>
      </c>
      <c r="Z13" s="173"/>
      <c r="AA13" s="173"/>
      <c r="AB13" s="173"/>
      <c r="AC13" s="173"/>
      <c r="AD13" s="173"/>
      <c r="AE13" s="192"/>
      <c r="AF13" s="192"/>
    </row>
    <row r="14" spans="2:32" ht="14.1" customHeight="1" x14ac:dyDescent="0.15">
      <c r="B14" s="175" t="s">
        <v>98</v>
      </c>
      <c r="C14" s="167">
        <v>5</v>
      </c>
      <c r="D14" s="180" t="s">
        <v>119</v>
      </c>
      <c r="E14" s="214">
        <v>2310</v>
      </c>
      <c r="F14" s="214">
        <v>2730</v>
      </c>
      <c r="G14" s="214">
        <v>2553.4501530951848</v>
      </c>
      <c r="H14" s="214">
        <v>52671.799999999996</v>
      </c>
      <c r="I14" s="214">
        <v>1785</v>
      </c>
      <c r="J14" s="214">
        <v>2520</v>
      </c>
      <c r="K14" s="214">
        <v>2209.7761639193823</v>
      </c>
      <c r="L14" s="214">
        <v>50112.799999999996</v>
      </c>
      <c r="M14" s="214">
        <v>1575</v>
      </c>
      <c r="N14" s="214">
        <v>1942.5</v>
      </c>
      <c r="O14" s="214">
        <v>1758.4837093041963</v>
      </c>
      <c r="P14" s="214">
        <v>21740.5</v>
      </c>
      <c r="Q14" s="214">
        <v>1890</v>
      </c>
      <c r="R14" s="214">
        <v>2625</v>
      </c>
      <c r="S14" s="214">
        <v>2289.4632408102029</v>
      </c>
      <c r="T14" s="214">
        <v>14711.5</v>
      </c>
      <c r="U14" s="214">
        <v>4935</v>
      </c>
      <c r="V14" s="214">
        <v>6300</v>
      </c>
      <c r="W14" s="214">
        <v>5574.6667546807503</v>
      </c>
      <c r="X14" s="215">
        <v>10423</v>
      </c>
      <c r="Z14" s="192"/>
      <c r="AA14" s="192"/>
      <c r="AB14" s="192"/>
      <c r="AC14" s="192"/>
      <c r="AD14" s="192"/>
      <c r="AE14" s="192"/>
      <c r="AF14" s="192"/>
    </row>
    <row r="15" spans="2:32" ht="14.1" customHeight="1" x14ac:dyDescent="0.15">
      <c r="B15" s="175"/>
      <c r="C15" s="167">
        <v>6</v>
      </c>
      <c r="D15" s="180"/>
      <c r="E15" s="214">
        <v>2310</v>
      </c>
      <c r="F15" s="214">
        <v>2730</v>
      </c>
      <c r="G15" s="214">
        <v>2519.1546764423961</v>
      </c>
      <c r="H15" s="214">
        <v>46938.2</v>
      </c>
      <c r="I15" s="214">
        <v>1785</v>
      </c>
      <c r="J15" s="214">
        <v>2415</v>
      </c>
      <c r="K15" s="214">
        <v>2162.584157838307</v>
      </c>
      <c r="L15" s="214">
        <v>35987.199999999997</v>
      </c>
      <c r="M15" s="215">
        <v>1575</v>
      </c>
      <c r="N15" s="214">
        <v>2047.5</v>
      </c>
      <c r="O15" s="214">
        <v>1778.1624469874232</v>
      </c>
      <c r="P15" s="214">
        <v>24527.300000000003</v>
      </c>
      <c r="Q15" s="214">
        <v>1975.68</v>
      </c>
      <c r="R15" s="215">
        <v>2572.5</v>
      </c>
      <c r="S15" s="214">
        <v>2261.0229391833404</v>
      </c>
      <c r="T15" s="215">
        <v>10221.099999999999</v>
      </c>
      <c r="U15" s="214">
        <v>4935</v>
      </c>
      <c r="V15" s="214">
        <v>6300</v>
      </c>
      <c r="W15" s="214">
        <v>5569.8074779826675</v>
      </c>
      <c r="X15" s="215">
        <v>12041.9</v>
      </c>
      <c r="Z15" s="192"/>
      <c r="AA15" s="192"/>
      <c r="AB15" s="192"/>
      <c r="AC15" s="192"/>
      <c r="AD15" s="192"/>
      <c r="AE15" s="192"/>
      <c r="AF15" s="192"/>
    </row>
    <row r="16" spans="2:32" ht="14.1" customHeight="1" x14ac:dyDescent="0.15">
      <c r="B16" s="175"/>
      <c r="C16" s="167">
        <v>7</v>
      </c>
      <c r="D16" s="180"/>
      <c r="E16" s="214">
        <v>2257.5</v>
      </c>
      <c r="F16" s="214">
        <v>2625</v>
      </c>
      <c r="G16" s="215">
        <v>2462.1389957207084</v>
      </c>
      <c r="H16" s="214">
        <v>37740</v>
      </c>
      <c r="I16" s="214">
        <v>1732.5</v>
      </c>
      <c r="J16" s="214">
        <v>2415</v>
      </c>
      <c r="K16" s="214">
        <v>2107.5467582331826</v>
      </c>
      <c r="L16" s="214">
        <v>30106.000000000004</v>
      </c>
      <c r="M16" s="214">
        <v>1627.5</v>
      </c>
      <c r="N16" s="214">
        <v>1900.5</v>
      </c>
      <c r="O16" s="214">
        <v>1771.0297755218762</v>
      </c>
      <c r="P16" s="214">
        <v>18938.099999999999</v>
      </c>
      <c r="Q16" s="214">
        <v>1995</v>
      </c>
      <c r="R16" s="214">
        <v>2572.5</v>
      </c>
      <c r="S16" s="214">
        <v>2215.4446161223291</v>
      </c>
      <c r="T16" s="214">
        <v>6204.4</v>
      </c>
      <c r="U16" s="214">
        <v>4935</v>
      </c>
      <c r="V16" s="214">
        <v>6300</v>
      </c>
      <c r="W16" s="214">
        <v>5431.0901348474081</v>
      </c>
      <c r="X16" s="215">
        <v>10413.4</v>
      </c>
      <c r="Z16" s="192"/>
      <c r="AA16" s="192"/>
      <c r="AB16" s="192"/>
      <c r="AC16" s="192"/>
      <c r="AD16" s="192"/>
      <c r="AE16" s="192"/>
      <c r="AF16" s="192"/>
    </row>
    <row r="17" spans="2:24" ht="14.1" customHeight="1" x14ac:dyDescent="0.15">
      <c r="B17" s="175"/>
      <c r="C17" s="167">
        <v>8</v>
      </c>
      <c r="D17" s="180"/>
      <c r="E17" s="214">
        <v>2184</v>
      </c>
      <c r="F17" s="214">
        <v>2625</v>
      </c>
      <c r="G17" s="214">
        <v>2429.662367094295</v>
      </c>
      <c r="H17" s="214">
        <v>58683.199999999997</v>
      </c>
      <c r="I17" s="214">
        <v>1732.5</v>
      </c>
      <c r="J17" s="214">
        <v>2362.5</v>
      </c>
      <c r="K17" s="214">
        <v>2107.8709777433851</v>
      </c>
      <c r="L17" s="214">
        <v>44720.100000000006</v>
      </c>
      <c r="M17" s="214">
        <v>1575</v>
      </c>
      <c r="N17" s="214">
        <v>1890</v>
      </c>
      <c r="O17" s="214">
        <v>1741.9359896880933</v>
      </c>
      <c r="P17" s="214">
        <v>17310.599999999999</v>
      </c>
      <c r="Q17" s="214">
        <v>1995</v>
      </c>
      <c r="R17" s="214">
        <v>2481.15</v>
      </c>
      <c r="S17" s="214">
        <v>2213.8697345994647</v>
      </c>
      <c r="T17" s="214">
        <v>8808.7000000000007</v>
      </c>
      <c r="U17" s="214">
        <v>4935</v>
      </c>
      <c r="V17" s="214">
        <v>6202.9800000000005</v>
      </c>
      <c r="W17" s="214">
        <v>5536.5931383731022</v>
      </c>
      <c r="X17" s="215">
        <v>12026.1</v>
      </c>
    </row>
    <row r="18" spans="2:24" ht="14.1" customHeight="1" x14ac:dyDescent="0.15">
      <c r="B18" s="175"/>
      <c r="C18" s="167">
        <v>9</v>
      </c>
      <c r="D18" s="180"/>
      <c r="E18" s="214">
        <v>2310</v>
      </c>
      <c r="F18" s="214">
        <v>2779.56</v>
      </c>
      <c r="G18" s="215">
        <v>2530.4462382025918</v>
      </c>
      <c r="H18" s="214">
        <v>39432.800000000003</v>
      </c>
      <c r="I18" s="214">
        <v>1819.65</v>
      </c>
      <c r="J18" s="214">
        <v>2415</v>
      </c>
      <c r="K18" s="214">
        <v>2181.2710926149907</v>
      </c>
      <c r="L18" s="214">
        <v>48544.899999999994</v>
      </c>
      <c r="M18" s="214">
        <v>1575</v>
      </c>
      <c r="N18" s="214">
        <v>1890</v>
      </c>
      <c r="O18" s="214">
        <v>1730.7209594845092</v>
      </c>
      <c r="P18" s="214">
        <v>13932.300000000001</v>
      </c>
      <c r="Q18" s="214">
        <v>1890</v>
      </c>
      <c r="R18" s="214">
        <v>2310</v>
      </c>
      <c r="S18" s="214">
        <v>2199.905459334344</v>
      </c>
      <c r="T18" s="214">
        <v>6263</v>
      </c>
      <c r="U18" s="214">
        <v>5145</v>
      </c>
      <c r="V18" s="214">
        <v>6300</v>
      </c>
      <c r="W18" s="214">
        <v>5694.5315503018955</v>
      </c>
      <c r="X18" s="215">
        <v>8652.2000000000007</v>
      </c>
    </row>
    <row r="19" spans="2:24" ht="14.1" customHeight="1" x14ac:dyDescent="0.15">
      <c r="B19" s="175"/>
      <c r="C19" s="167">
        <v>10</v>
      </c>
      <c r="D19" s="180"/>
      <c r="E19" s="214">
        <v>2415</v>
      </c>
      <c r="F19" s="214">
        <v>2881.9349999999999</v>
      </c>
      <c r="G19" s="214">
        <v>2606.8663487583226</v>
      </c>
      <c r="H19" s="214">
        <v>44641.7</v>
      </c>
      <c r="I19" s="214">
        <v>1890</v>
      </c>
      <c r="J19" s="214">
        <v>2415</v>
      </c>
      <c r="K19" s="214">
        <v>2207.7686918874697</v>
      </c>
      <c r="L19" s="214">
        <v>35463.5</v>
      </c>
      <c r="M19" s="214">
        <v>1575</v>
      </c>
      <c r="N19" s="214">
        <v>1890</v>
      </c>
      <c r="O19" s="214">
        <v>1691.8305795314427</v>
      </c>
      <c r="P19" s="214">
        <v>11752</v>
      </c>
      <c r="Q19" s="214">
        <v>1995</v>
      </c>
      <c r="R19" s="214">
        <v>2320.5</v>
      </c>
      <c r="S19" s="214">
        <v>2143.9964332893001</v>
      </c>
      <c r="T19" s="214">
        <v>6822.7999999999993</v>
      </c>
      <c r="U19" s="214">
        <v>5565</v>
      </c>
      <c r="V19" s="214">
        <v>6300</v>
      </c>
      <c r="W19" s="214">
        <v>5781.5436602870805</v>
      </c>
      <c r="X19" s="215">
        <v>8580.9000000000015</v>
      </c>
    </row>
    <row r="20" spans="2:24" ht="14.1" customHeight="1" x14ac:dyDescent="0.15">
      <c r="B20" s="175"/>
      <c r="C20" s="167">
        <v>11</v>
      </c>
      <c r="D20" s="180"/>
      <c r="E20" s="214">
        <v>2310</v>
      </c>
      <c r="F20" s="214">
        <v>2940</v>
      </c>
      <c r="G20" s="214">
        <v>2610.7022402206835</v>
      </c>
      <c r="H20" s="214">
        <v>63873</v>
      </c>
      <c r="I20" s="214">
        <v>1890</v>
      </c>
      <c r="J20" s="214">
        <v>2362.5</v>
      </c>
      <c r="K20" s="214">
        <v>2135.1418714620227</v>
      </c>
      <c r="L20" s="214">
        <v>52720.800000000003</v>
      </c>
      <c r="M20" s="214">
        <v>1449</v>
      </c>
      <c r="N20" s="214">
        <v>1837.5</v>
      </c>
      <c r="O20" s="214">
        <v>1653.3973096131274</v>
      </c>
      <c r="P20" s="214">
        <v>20100</v>
      </c>
      <c r="Q20" s="214">
        <v>1995</v>
      </c>
      <c r="R20" s="214">
        <v>2381.4</v>
      </c>
      <c r="S20" s="214">
        <v>2095.2679528403005</v>
      </c>
      <c r="T20" s="214">
        <v>10457.700000000001</v>
      </c>
      <c r="U20" s="214">
        <v>5460</v>
      </c>
      <c r="V20" s="214">
        <v>6300</v>
      </c>
      <c r="W20" s="214">
        <v>5794.1735657388344</v>
      </c>
      <c r="X20" s="215">
        <v>12329.199999999999</v>
      </c>
    </row>
    <row r="21" spans="2:24" ht="14.1" customHeight="1" x14ac:dyDescent="0.15">
      <c r="B21" s="175"/>
      <c r="C21" s="167">
        <v>12</v>
      </c>
      <c r="D21" s="180"/>
      <c r="E21" s="214">
        <v>2488.5</v>
      </c>
      <c r="F21" s="214">
        <v>2940</v>
      </c>
      <c r="G21" s="214">
        <v>2772.2254575925003</v>
      </c>
      <c r="H21" s="214">
        <v>79452.899999999994</v>
      </c>
      <c r="I21" s="214">
        <v>1942.5</v>
      </c>
      <c r="J21" s="214">
        <v>2520</v>
      </c>
      <c r="K21" s="214">
        <v>2225.2256726503601</v>
      </c>
      <c r="L21" s="214">
        <v>77961.100000000006</v>
      </c>
      <c r="M21" s="214">
        <v>1365</v>
      </c>
      <c r="N21" s="214">
        <v>1785</v>
      </c>
      <c r="O21" s="214">
        <v>1625.6915476797551</v>
      </c>
      <c r="P21" s="214">
        <v>27260.3</v>
      </c>
      <c r="Q21" s="214">
        <v>1984.5</v>
      </c>
      <c r="R21" s="214">
        <v>2362.5</v>
      </c>
      <c r="S21" s="214">
        <v>2157.7474548098899</v>
      </c>
      <c r="T21" s="214">
        <v>13936.5</v>
      </c>
      <c r="U21" s="214">
        <v>5565</v>
      </c>
      <c r="V21" s="214">
        <v>6300</v>
      </c>
      <c r="W21" s="214">
        <v>5924.0847800438241</v>
      </c>
      <c r="X21" s="215">
        <v>13542.1</v>
      </c>
    </row>
    <row r="22" spans="2:24" ht="14.1" customHeight="1" x14ac:dyDescent="0.15">
      <c r="B22" s="175" t="s">
        <v>100</v>
      </c>
      <c r="C22" s="167">
        <v>1</v>
      </c>
      <c r="D22" s="180" t="s">
        <v>119</v>
      </c>
      <c r="E22" s="214">
        <v>2415</v>
      </c>
      <c r="F22" s="214">
        <v>2835</v>
      </c>
      <c r="G22" s="214">
        <v>2615.7742674777251</v>
      </c>
      <c r="H22" s="214">
        <v>79076.399999999994</v>
      </c>
      <c r="I22" s="214">
        <v>1890</v>
      </c>
      <c r="J22" s="214">
        <v>2415</v>
      </c>
      <c r="K22" s="214">
        <v>2158.9007337847015</v>
      </c>
      <c r="L22" s="214">
        <v>61683.3</v>
      </c>
      <c r="M22" s="214">
        <v>1470</v>
      </c>
      <c r="N22" s="214">
        <v>1753.5</v>
      </c>
      <c r="O22" s="214">
        <v>1619.8316576086959</v>
      </c>
      <c r="P22" s="214">
        <v>22266.1</v>
      </c>
      <c r="Q22" s="214">
        <v>1890</v>
      </c>
      <c r="R22" s="214">
        <v>2257.5</v>
      </c>
      <c r="S22" s="214">
        <v>2113.3890756302521</v>
      </c>
      <c r="T22" s="214">
        <v>21596.300000000003</v>
      </c>
      <c r="U22" s="214">
        <v>5460</v>
      </c>
      <c r="V22" s="214">
        <v>6300</v>
      </c>
      <c r="W22" s="214">
        <v>5837.8498486916269</v>
      </c>
      <c r="X22" s="215">
        <v>10456.1</v>
      </c>
    </row>
    <row r="23" spans="2:24" ht="14.1" customHeight="1" x14ac:dyDescent="0.15">
      <c r="B23" s="175"/>
      <c r="C23" s="167">
        <v>2</v>
      </c>
      <c r="D23" s="180"/>
      <c r="E23" s="214">
        <v>2310</v>
      </c>
      <c r="F23" s="214">
        <v>2835</v>
      </c>
      <c r="G23" s="214">
        <v>2627.0504163837659</v>
      </c>
      <c r="H23" s="214">
        <v>67320.999999999985</v>
      </c>
      <c r="I23" s="214">
        <v>1890</v>
      </c>
      <c r="J23" s="214">
        <v>2310</v>
      </c>
      <c r="K23" s="214">
        <v>2118.3419932706092</v>
      </c>
      <c r="L23" s="214">
        <v>45708.600000000006</v>
      </c>
      <c r="M23" s="214">
        <v>1417.5</v>
      </c>
      <c r="N23" s="214">
        <v>1785</v>
      </c>
      <c r="O23" s="214">
        <v>1587.6096044970081</v>
      </c>
      <c r="P23" s="214">
        <v>24647.3</v>
      </c>
      <c r="Q23" s="214">
        <v>1953</v>
      </c>
      <c r="R23" s="214">
        <v>2257.5</v>
      </c>
      <c r="S23" s="214">
        <v>2128.6435382544314</v>
      </c>
      <c r="T23" s="214">
        <v>13016.699999999999</v>
      </c>
      <c r="U23" s="214">
        <v>5460</v>
      </c>
      <c r="V23" s="214">
        <v>6090</v>
      </c>
      <c r="W23" s="214">
        <v>5780.4831772127691</v>
      </c>
      <c r="X23" s="214">
        <v>11996.7</v>
      </c>
    </row>
    <row r="24" spans="2:24" ht="14.1" customHeight="1" x14ac:dyDescent="0.15">
      <c r="B24" s="175"/>
      <c r="C24" s="167">
        <v>3</v>
      </c>
      <c r="D24" s="180"/>
      <c r="E24" s="214">
        <v>2310</v>
      </c>
      <c r="F24" s="214">
        <v>2835</v>
      </c>
      <c r="G24" s="214">
        <v>2516.4512639947188</v>
      </c>
      <c r="H24" s="214">
        <v>62256.800000000003</v>
      </c>
      <c r="I24" s="214">
        <v>1890</v>
      </c>
      <c r="J24" s="214">
        <v>2415</v>
      </c>
      <c r="K24" s="214">
        <v>2113.7106908846536</v>
      </c>
      <c r="L24" s="214">
        <v>40549.800000000003</v>
      </c>
      <c r="M24" s="214">
        <v>1470</v>
      </c>
      <c r="N24" s="214">
        <v>1785</v>
      </c>
      <c r="O24" s="214">
        <v>1620.6433783524296</v>
      </c>
      <c r="P24" s="214">
        <v>18407.5</v>
      </c>
      <c r="Q24" s="214">
        <v>1890</v>
      </c>
      <c r="R24" s="214">
        <v>2257.5</v>
      </c>
      <c r="S24" s="214">
        <v>2086.3457831325304</v>
      </c>
      <c r="T24" s="214">
        <v>7325.5</v>
      </c>
      <c r="U24" s="214">
        <v>5460</v>
      </c>
      <c r="V24" s="214">
        <v>6090</v>
      </c>
      <c r="W24" s="214">
        <v>5840.1483485829058</v>
      </c>
      <c r="X24" s="215">
        <v>13694</v>
      </c>
    </row>
    <row r="25" spans="2:24" ht="14.1" customHeight="1" x14ac:dyDescent="0.15">
      <c r="B25" s="175"/>
      <c r="C25" s="167">
        <v>4</v>
      </c>
      <c r="D25" s="180"/>
      <c r="E25" s="214">
        <v>2257.5</v>
      </c>
      <c r="F25" s="214">
        <v>2730</v>
      </c>
      <c r="G25" s="214">
        <v>2543.6333108035992</v>
      </c>
      <c r="H25" s="214">
        <v>66528.100000000006</v>
      </c>
      <c r="I25" s="214">
        <v>1837.5</v>
      </c>
      <c r="J25" s="214">
        <v>2415</v>
      </c>
      <c r="K25" s="214">
        <v>2093.422507441423</v>
      </c>
      <c r="L25" s="215">
        <v>52003.4</v>
      </c>
      <c r="M25" s="214">
        <v>1470</v>
      </c>
      <c r="N25" s="214">
        <v>1890</v>
      </c>
      <c r="O25" s="214">
        <v>1667.9930804129988</v>
      </c>
      <c r="P25" s="214">
        <v>30609.899999999998</v>
      </c>
      <c r="Q25" s="214">
        <v>1942.5</v>
      </c>
      <c r="R25" s="214">
        <v>2415</v>
      </c>
      <c r="S25" s="214">
        <v>2134.6913299222429</v>
      </c>
      <c r="T25" s="214">
        <v>8910.9000000000015</v>
      </c>
      <c r="U25" s="214">
        <v>5460</v>
      </c>
      <c r="V25" s="214">
        <v>6300</v>
      </c>
      <c r="W25" s="214">
        <v>5914.8556328950754</v>
      </c>
      <c r="X25" s="215">
        <v>18028.3</v>
      </c>
    </row>
    <row r="26" spans="2:24" ht="14.1" customHeight="1" x14ac:dyDescent="0.15">
      <c r="B26" s="168"/>
      <c r="C26" s="172">
        <v>5</v>
      </c>
      <c r="D26" s="181"/>
      <c r="E26" s="216">
        <v>2205</v>
      </c>
      <c r="F26" s="216">
        <v>2730</v>
      </c>
      <c r="G26" s="217">
        <v>2520.48967783644</v>
      </c>
      <c r="H26" s="216">
        <v>85559.199999999983</v>
      </c>
      <c r="I26" s="216">
        <v>1785</v>
      </c>
      <c r="J26" s="216">
        <v>2415</v>
      </c>
      <c r="K26" s="216">
        <v>2062.6365984005743</v>
      </c>
      <c r="L26" s="216">
        <v>53989.299999999996</v>
      </c>
      <c r="M26" s="216">
        <v>1470</v>
      </c>
      <c r="N26" s="216">
        <v>1995</v>
      </c>
      <c r="O26" s="216">
        <v>1662.551603707042</v>
      </c>
      <c r="P26" s="216">
        <v>34578.699999999997</v>
      </c>
      <c r="Q26" s="216">
        <v>1890</v>
      </c>
      <c r="R26" s="216">
        <v>2415</v>
      </c>
      <c r="S26" s="216">
        <v>2146.1876145947931</v>
      </c>
      <c r="T26" s="216">
        <v>12675.5</v>
      </c>
      <c r="U26" s="216">
        <v>5250</v>
      </c>
      <c r="V26" s="216">
        <v>6300</v>
      </c>
      <c r="W26" s="216">
        <v>5899.8393644837424</v>
      </c>
      <c r="X26" s="217">
        <v>19482.900000000001</v>
      </c>
    </row>
    <row r="27" spans="2:24" x14ac:dyDescent="0.15">
      <c r="B27" s="202"/>
      <c r="C27" s="221"/>
      <c r="D27" s="222"/>
      <c r="E27" s="213"/>
      <c r="F27" s="214"/>
      <c r="G27" s="192"/>
      <c r="H27" s="214"/>
      <c r="I27" s="213"/>
      <c r="J27" s="214"/>
      <c r="K27" s="192"/>
      <c r="L27" s="214"/>
      <c r="M27" s="213"/>
      <c r="N27" s="214"/>
      <c r="O27" s="192"/>
      <c r="P27" s="214"/>
      <c r="Q27" s="213"/>
      <c r="R27" s="214"/>
      <c r="S27" s="192"/>
      <c r="T27" s="214"/>
      <c r="U27" s="213"/>
      <c r="V27" s="214"/>
      <c r="W27" s="192"/>
      <c r="X27" s="214"/>
    </row>
    <row r="28" spans="2:24" x14ac:dyDescent="0.15">
      <c r="B28" s="202"/>
      <c r="C28" s="221"/>
      <c r="D28" s="222"/>
      <c r="E28" s="213"/>
      <c r="F28" s="214"/>
      <c r="G28" s="192"/>
      <c r="H28" s="214"/>
      <c r="I28" s="213"/>
      <c r="J28" s="214"/>
      <c r="K28" s="192"/>
      <c r="L28" s="214"/>
      <c r="M28" s="213"/>
      <c r="N28" s="214"/>
      <c r="O28" s="192"/>
      <c r="P28" s="214"/>
      <c r="Q28" s="213"/>
      <c r="R28" s="214"/>
      <c r="S28" s="192"/>
      <c r="T28" s="214"/>
      <c r="U28" s="213"/>
      <c r="V28" s="214"/>
      <c r="W28" s="192"/>
      <c r="X28" s="214"/>
    </row>
    <row r="29" spans="2:24" x14ac:dyDescent="0.15">
      <c r="B29" s="199" t="s">
        <v>127</v>
      </c>
      <c r="C29" s="221"/>
      <c r="D29" s="222"/>
      <c r="E29" s="213"/>
      <c r="F29" s="214"/>
      <c r="G29" s="192"/>
      <c r="H29" s="214"/>
      <c r="I29" s="213"/>
      <c r="J29" s="214"/>
      <c r="K29" s="192"/>
      <c r="L29" s="214"/>
      <c r="M29" s="213"/>
      <c r="N29" s="214"/>
      <c r="O29" s="192"/>
      <c r="P29" s="214"/>
      <c r="Q29" s="213"/>
      <c r="R29" s="214"/>
      <c r="S29" s="192"/>
      <c r="T29" s="214"/>
      <c r="U29" s="213"/>
      <c r="V29" s="214"/>
      <c r="W29" s="192"/>
      <c r="X29" s="214"/>
    </row>
    <row r="30" spans="2:24" x14ac:dyDescent="0.15">
      <c r="B30" s="223">
        <v>41031</v>
      </c>
      <c r="C30" s="224"/>
      <c r="D30" s="225">
        <v>41037</v>
      </c>
      <c r="E30" s="226">
        <v>2310</v>
      </c>
      <c r="F30" s="226">
        <v>2730</v>
      </c>
      <c r="G30" s="226">
        <v>2587.9584702788993</v>
      </c>
      <c r="H30" s="214">
        <v>20363.400000000001</v>
      </c>
      <c r="I30" s="226">
        <v>1890</v>
      </c>
      <c r="J30" s="226">
        <v>2415</v>
      </c>
      <c r="K30" s="226">
        <v>2093.6668201993125</v>
      </c>
      <c r="L30" s="214">
        <v>9724</v>
      </c>
      <c r="M30" s="226">
        <v>1470</v>
      </c>
      <c r="N30" s="226">
        <v>1890</v>
      </c>
      <c r="O30" s="226">
        <v>1673.9265709906647</v>
      </c>
      <c r="P30" s="214">
        <v>7785.8</v>
      </c>
      <c r="Q30" s="226">
        <v>1989.75</v>
      </c>
      <c r="R30" s="226">
        <v>2415</v>
      </c>
      <c r="S30" s="226">
        <v>2200.198675101456</v>
      </c>
      <c r="T30" s="214">
        <v>2259.6</v>
      </c>
      <c r="U30" s="226">
        <v>5460</v>
      </c>
      <c r="V30" s="226">
        <v>6300</v>
      </c>
      <c r="W30" s="226">
        <v>6007.3302853365631</v>
      </c>
      <c r="X30" s="214">
        <v>3583</v>
      </c>
    </row>
    <row r="31" spans="2:24" x14ac:dyDescent="0.15">
      <c r="B31" s="223" t="s">
        <v>128</v>
      </c>
      <c r="C31" s="224"/>
      <c r="D31" s="225"/>
      <c r="E31" s="213"/>
      <c r="F31" s="214"/>
      <c r="G31" s="192"/>
      <c r="H31" s="214"/>
      <c r="I31" s="213"/>
      <c r="J31" s="214"/>
      <c r="K31" s="192"/>
      <c r="L31" s="214"/>
      <c r="M31" s="213"/>
      <c r="N31" s="214"/>
      <c r="O31" s="192"/>
      <c r="P31" s="214"/>
      <c r="Q31" s="213"/>
      <c r="R31" s="214"/>
      <c r="S31" s="192"/>
      <c r="T31" s="214"/>
      <c r="U31" s="213"/>
      <c r="V31" s="214"/>
      <c r="W31" s="192"/>
      <c r="X31" s="214"/>
    </row>
    <row r="32" spans="2:24" x14ac:dyDescent="0.15">
      <c r="B32" s="223">
        <v>41038</v>
      </c>
      <c r="C32" s="224"/>
      <c r="D32" s="225">
        <v>41044</v>
      </c>
      <c r="E32" s="227">
        <v>2205</v>
      </c>
      <c r="F32" s="228">
        <v>2730</v>
      </c>
      <c r="G32" s="228">
        <v>2517.0318643836563</v>
      </c>
      <c r="H32" s="228">
        <v>15352.9</v>
      </c>
      <c r="I32" s="228">
        <v>1785</v>
      </c>
      <c r="J32" s="228">
        <v>2310</v>
      </c>
      <c r="K32" s="228">
        <v>2041.7481232371454</v>
      </c>
      <c r="L32" s="228">
        <v>11802.5</v>
      </c>
      <c r="M32" s="228">
        <v>1470</v>
      </c>
      <c r="N32" s="228">
        <v>1995</v>
      </c>
      <c r="O32" s="228">
        <v>1679.4628305260187</v>
      </c>
      <c r="P32" s="228">
        <v>7892.9</v>
      </c>
      <c r="Q32" s="228">
        <v>1890</v>
      </c>
      <c r="R32" s="228">
        <v>2310</v>
      </c>
      <c r="S32" s="228">
        <v>2144.2698550926575</v>
      </c>
      <c r="T32" s="228">
        <v>2510.6</v>
      </c>
      <c r="U32" s="228">
        <v>5355</v>
      </c>
      <c r="V32" s="228">
        <v>6196.9949999999999</v>
      </c>
      <c r="W32" s="228">
        <v>5879.0919347873041</v>
      </c>
      <c r="X32" s="228">
        <v>3810.4</v>
      </c>
    </row>
    <row r="33" spans="2:25" x14ac:dyDescent="0.15">
      <c r="B33" s="223" t="s">
        <v>129</v>
      </c>
      <c r="C33" s="224"/>
      <c r="D33" s="225"/>
      <c r="E33" s="229"/>
      <c r="F33" s="230"/>
      <c r="G33" s="231"/>
      <c r="H33" s="230"/>
      <c r="I33" s="229"/>
      <c r="J33" s="230"/>
      <c r="K33" s="231"/>
      <c r="L33" s="230"/>
      <c r="M33" s="229"/>
      <c r="N33" s="230"/>
      <c r="O33" s="231"/>
      <c r="P33" s="230"/>
      <c r="Q33" s="229"/>
      <c r="R33" s="230"/>
      <c r="S33" s="231"/>
      <c r="T33" s="230"/>
      <c r="U33" s="229"/>
      <c r="V33" s="230"/>
      <c r="W33" s="231"/>
      <c r="X33" s="230"/>
    </row>
    <row r="34" spans="2:25" x14ac:dyDescent="0.15">
      <c r="B34" s="223">
        <v>41045</v>
      </c>
      <c r="C34" s="224"/>
      <c r="D34" s="225">
        <v>41051</v>
      </c>
      <c r="E34" s="227">
        <v>2257.5</v>
      </c>
      <c r="F34" s="228">
        <v>2730</v>
      </c>
      <c r="G34" s="232">
        <v>2525.5942023674274</v>
      </c>
      <c r="H34" s="228">
        <v>16857.3</v>
      </c>
      <c r="I34" s="227">
        <v>1816.5</v>
      </c>
      <c r="J34" s="228">
        <v>2362.5</v>
      </c>
      <c r="K34" s="232">
        <v>2068.8041236250397</v>
      </c>
      <c r="L34" s="228">
        <v>13553.9</v>
      </c>
      <c r="M34" s="227">
        <v>1538.25</v>
      </c>
      <c r="N34" s="228">
        <v>1942.5</v>
      </c>
      <c r="O34" s="232">
        <v>1675.9339027107317</v>
      </c>
      <c r="P34" s="228">
        <v>7025</v>
      </c>
      <c r="Q34" s="227">
        <v>2047.5</v>
      </c>
      <c r="R34" s="228">
        <v>2320.5</v>
      </c>
      <c r="S34" s="232">
        <v>2158.0873623011016</v>
      </c>
      <c r="T34" s="228">
        <v>2312.6999999999998</v>
      </c>
      <c r="U34" s="227">
        <v>5355</v>
      </c>
      <c r="V34" s="228">
        <v>6300</v>
      </c>
      <c r="W34" s="232">
        <v>5891.1077455281811</v>
      </c>
      <c r="X34" s="228">
        <v>4526</v>
      </c>
    </row>
    <row r="35" spans="2:25" x14ac:dyDescent="0.15">
      <c r="B35" s="223" t="s">
        <v>130</v>
      </c>
      <c r="C35" s="224"/>
      <c r="D35" s="225"/>
      <c r="E35" s="229"/>
      <c r="F35" s="230"/>
      <c r="G35" s="231"/>
      <c r="H35" s="230"/>
      <c r="I35" s="229"/>
      <c r="J35" s="230"/>
      <c r="K35" s="231"/>
      <c r="L35" s="230"/>
      <c r="M35" s="229"/>
      <c r="N35" s="230"/>
      <c r="O35" s="231"/>
      <c r="P35" s="230"/>
      <c r="Q35" s="229"/>
      <c r="R35" s="230"/>
      <c r="S35" s="231"/>
      <c r="T35" s="230"/>
      <c r="U35" s="229"/>
      <c r="V35" s="230"/>
      <c r="W35" s="231"/>
      <c r="X35" s="230"/>
    </row>
    <row r="36" spans="2:25" ht="12" customHeight="1" x14ac:dyDescent="0.15">
      <c r="B36" s="223">
        <v>41052</v>
      </c>
      <c r="C36" s="224"/>
      <c r="D36" s="225">
        <v>41058</v>
      </c>
      <c r="E36" s="227">
        <v>2205</v>
      </c>
      <c r="F36" s="228">
        <v>2699.9700000000003</v>
      </c>
      <c r="G36" s="228">
        <v>2508.5847377806804</v>
      </c>
      <c r="H36" s="233">
        <v>16268.3</v>
      </c>
      <c r="I36" s="227">
        <v>1785</v>
      </c>
      <c r="J36" s="228">
        <v>2415</v>
      </c>
      <c r="K36" s="228">
        <v>2077.0339033018872</v>
      </c>
      <c r="L36" s="233">
        <v>9244.7999999999993</v>
      </c>
      <c r="M36" s="227">
        <v>1470</v>
      </c>
      <c r="N36" s="228">
        <v>1837.5</v>
      </c>
      <c r="O36" s="228">
        <v>1607.3476960821897</v>
      </c>
      <c r="P36" s="233">
        <v>5422.5</v>
      </c>
      <c r="Q36" s="227">
        <v>2100</v>
      </c>
      <c r="R36" s="228">
        <v>2100</v>
      </c>
      <c r="S36" s="228">
        <v>2100</v>
      </c>
      <c r="T36" s="233">
        <v>1927.7</v>
      </c>
      <c r="U36" s="227">
        <v>5355</v>
      </c>
      <c r="V36" s="228">
        <v>6300</v>
      </c>
      <c r="W36" s="228">
        <v>5902.1708313762319</v>
      </c>
      <c r="X36" s="233">
        <v>3446.1</v>
      </c>
    </row>
    <row r="37" spans="2:25" ht="12" customHeight="1" x14ac:dyDescent="0.15">
      <c r="B37" s="223" t="s">
        <v>131</v>
      </c>
      <c r="C37" s="224"/>
      <c r="D37" s="225"/>
      <c r="E37" s="213"/>
      <c r="F37" s="214"/>
      <c r="G37" s="192"/>
      <c r="H37" s="214"/>
      <c r="I37" s="213"/>
      <c r="J37" s="214"/>
      <c r="K37" s="192"/>
      <c r="L37" s="214"/>
      <c r="M37" s="213"/>
      <c r="N37" s="214"/>
      <c r="O37" s="192"/>
      <c r="P37" s="214"/>
      <c r="Q37" s="213"/>
      <c r="R37" s="214"/>
      <c r="S37" s="192"/>
      <c r="T37" s="214"/>
      <c r="U37" s="213"/>
      <c r="V37" s="214"/>
      <c r="W37" s="192"/>
      <c r="X37" s="214"/>
    </row>
    <row r="38" spans="2:25" ht="12" customHeight="1" x14ac:dyDescent="0.15">
      <c r="B38" s="234">
        <v>41059</v>
      </c>
      <c r="C38" s="235"/>
      <c r="D38" s="236">
        <v>41065</v>
      </c>
      <c r="E38" s="208">
        <v>2205</v>
      </c>
      <c r="F38" s="216">
        <v>2625</v>
      </c>
      <c r="G38" s="195">
        <v>2457.0958760571807</v>
      </c>
      <c r="H38" s="216">
        <v>16717.3</v>
      </c>
      <c r="I38" s="208">
        <v>1785</v>
      </c>
      <c r="J38" s="216">
        <v>2350.0050000000001</v>
      </c>
      <c r="K38" s="195">
        <v>2035.9220647773282</v>
      </c>
      <c r="L38" s="216">
        <v>9664.1</v>
      </c>
      <c r="M38" s="208">
        <v>1470</v>
      </c>
      <c r="N38" s="216">
        <v>1785</v>
      </c>
      <c r="O38" s="195">
        <v>1643.6901610017887</v>
      </c>
      <c r="P38" s="216">
        <v>6452.5</v>
      </c>
      <c r="Q38" s="208">
        <v>1995</v>
      </c>
      <c r="R38" s="216">
        <v>2310</v>
      </c>
      <c r="S38" s="195">
        <v>2076.2067359925504</v>
      </c>
      <c r="T38" s="216">
        <v>3664.9</v>
      </c>
      <c r="U38" s="208">
        <v>5250</v>
      </c>
      <c r="V38" s="216">
        <v>6195</v>
      </c>
      <c r="W38" s="195">
        <v>5823.7612520237462</v>
      </c>
      <c r="X38" s="216">
        <v>4117.3999999999996</v>
      </c>
    </row>
    <row r="39" spans="2:25" ht="6" customHeight="1" x14ac:dyDescent="0.15">
      <c r="B39" s="200"/>
      <c r="C39" s="221"/>
      <c r="D39" s="221"/>
      <c r="E39" s="192"/>
      <c r="F39" s="192"/>
      <c r="G39" s="192"/>
      <c r="H39" s="192"/>
      <c r="I39" s="192"/>
      <c r="J39" s="192"/>
      <c r="K39" s="192"/>
      <c r="L39" s="192"/>
      <c r="M39" s="192"/>
      <c r="N39" s="192"/>
      <c r="O39" s="192"/>
      <c r="P39" s="192"/>
      <c r="Q39" s="192"/>
      <c r="R39" s="192"/>
      <c r="S39" s="192"/>
      <c r="T39" s="192"/>
      <c r="U39" s="192"/>
      <c r="V39" s="192"/>
      <c r="W39" s="192"/>
      <c r="X39" s="192"/>
    </row>
    <row r="40" spans="2:25" ht="12.75" customHeight="1" x14ac:dyDescent="0.15">
      <c r="B40" s="194" t="s">
        <v>106</v>
      </c>
      <c r="C40" s="193" t="s">
        <v>132</v>
      </c>
      <c r="X40" s="152"/>
      <c r="Y40" s="192"/>
    </row>
    <row r="41" spans="2:25" ht="12.75" customHeight="1" x14ac:dyDescent="0.15">
      <c r="B41" s="237" t="s">
        <v>109</v>
      </c>
      <c r="C41" s="193" t="s">
        <v>111</v>
      </c>
      <c r="X41" s="152"/>
      <c r="Y41" s="192"/>
    </row>
    <row r="42" spans="2:25" ht="12.75" customHeight="1" x14ac:dyDescent="0.15">
      <c r="B42" s="237"/>
      <c r="X42" s="152"/>
      <c r="Y42" s="192"/>
    </row>
    <row r="43" spans="2:25" x14ac:dyDescent="0.15">
      <c r="B43" s="237"/>
      <c r="X43" s="152"/>
      <c r="Y43" s="192"/>
    </row>
    <row r="44" spans="2:25" x14ac:dyDescent="0.15">
      <c r="X44" s="152"/>
      <c r="Y44" s="192"/>
    </row>
    <row r="45" spans="2:25" x14ac:dyDescent="0.15">
      <c r="X45" s="152"/>
      <c r="Y45" s="192"/>
    </row>
    <row r="46" spans="2:25" x14ac:dyDescent="0.15">
      <c r="X46" s="152"/>
      <c r="Y46" s="192"/>
    </row>
    <row r="47" spans="2:25" x14ac:dyDescent="0.15">
      <c r="X47" s="152"/>
      <c r="Y47" s="192"/>
    </row>
    <row r="48" spans="2:25" x14ac:dyDescent="0.15">
      <c r="X48" s="152"/>
      <c r="Y48" s="192"/>
    </row>
    <row r="49" spans="24:25" x14ac:dyDescent="0.15">
      <c r="X49" s="152"/>
      <c r="Y49" s="192"/>
    </row>
    <row r="50" spans="24:25" x14ac:dyDescent="0.15">
      <c r="X50" s="152"/>
      <c r="Y50" s="192"/>
    </row>
    <row r="51" spans="24:25" x14ac:dyDescent="0.15">
      <c r="X51" s="152"/>
      <c r="Y51" s="192"/>
    </row>
    <row r="52" spans="24:25" x14ac:dyDescent="0.15">
      <c r="X52" s="152"/>
      <c r="Y52" s="192"/>
    </row>
    <row r="53" spans="24:25" x14ac:dyDescent="0.15">
      <c r="X53" s="192"/>
      <c r="Y53" s="192"/>
    </row>
    <row r="54" spans="24:25" x14ac:dyDescent="0.15">
      <c r="X54" s="192"/>
      <c r="Y54" s="192"/>
    </row>
    <row r="55" spans="24:25" x14ac:dyDescent="0.15">
      <c r="X55" s="192"/>
      <c r="Y55" s="192"/>
    </row>
    <row r="56" spans="24:25" x14ac:dyDescent="0.15">
      <c r="X56" s="192"/>
      <c r="Y56" s="192"/>
    </row>
    <row r="57" spans="24:25" x14ac:dyDescent="0.15">
      <c r="X57" s="192"/>
      <c r="Y57" s="192"/>
    </row>
    <row r="58" spans="24:25" x14ac:dyDescent="0.15">
      <c r="X58" s="192"/>
    </row>
    <row r="59" spans="24:25" x14ac:dyDescent="0.15">
      <c r="X59" s="192"/>
    </row>
    <row r="60" spans="24:25" x14ac:dyDescent="0.15">
      <c r="X60" s="192"/>
    </row>
  </sheetData>
  <phoneticPr fontId="6"/>
  <pageMargins left="0.39370078740157483" right="0.19685039370078741" top="0.19685039370078741" bottom="0.59055118110236227" header="0.59055118110236227" footer="0.19685039370078741"/>
  <pageSetup paperSize="9" orientation="landscape" r:id="rId1"/>
  <headerFooter alignWithMargins="0">
    <oddFooter>&amp;C-6-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3:AF53"/>
  <sheetViews>
    <sheetView zoomScale="75" workbookViewId="0">
      <selection activeCell="B1" sqref="A1:B1"/>
    </sheetView>
  </sheetViews>
  <sheetFormatPr defaultColWidth="7.5" defaultRowHeight="12" x14ac:dyDescent="0.15"/>
  <cols>
    <col min="1" max="1" width="0.75" style="153" customWidth="1"/>
    <col min="2" max="2" width="6" style="153" customWidth="1"/>
    <col min="3" max="3" width="3.25" style="153" customWidth="1"/>
    <col min="4" max="5" width="5.5" style="153" customWidth="1"/>
    <col min="6" max="6" width="6" style="153" customWidth="1"/>
    <col min="7" max="7" width="5.5" style="153" customWidth="1"/>
    <col min="8" max="8" width="7.625" style="153" customWidth="1"/>
    <col min="9" max="9" width="5.5" style="153" customWidth="1"/>
    <col min="10" max="10" width="5.75" style="153" customWidth="1"/>
    <col min="11" max="11" width="5.875" style="153" customWidth="1"/>
    <col min="12" max="12" width="7.625" style="153" customWidth="1"/>
    <col min="13" max="14" width="5.75" style="153" customWidth="1"/>
    <col min="15" max="15" width="5.875" style="153" customWidth="1"/>
    <col min="16" max="16" width="7.75" style="153" customWidth="1"/>
    <col min="17" max="17" width="5.5" style="153" customWidth="1"/>
    <col min="18" max="18" width="5.75" style="153" customWidth="1"/>
    <col min="19" max="19" width="5.875" style="153" customWidth="1"/>
    <col min="20" max="20" width="7.75" style="153" customWidth="1"/>
    <col min="21" max="22" width="5.5" style="153" customWidth="1"/>
    <col min="23" max="23" width="5.875" style="153" customWidth="1"/>
    <col min="24" max="24" width="7.75" style="153" customWidth="1"/>
    <col min="25" max="16384" width="7.5" style="153"/>
  </cols>
  <sheetData>
    <row r="3" spans="2:32" x14ac:dyDescent="0.15">
      <c r="B3" s="153" t="s">
        <v>133</v>
      </c>
    </row>
    <row r="4" spans="2:32" x14ac:dyDescent="0.15">
      <c r="X4" s="154" t="s">
        <v>85</v>
      </c>
    </row>
    <row r="5" spans="2:32" ht="6" customHeight="1" x14ac:dyDescent="0.15">
      <c r="B5" s="169"/>
      <c r="C5" s="169"/>
      <c r="D5" s="169"/>
      <c r="E5" s="169"/>
      <c r="F5" s="169"/>
      <c r="G5" s="169"/>
      <c r="H5" s="169"/>
      <c r="I5" s="169"/>
      <c r="J5" s="169"/>
      <c r="K5" s="169"/>
      <c r="L5" s="169"/>
      <c r="M5" s="169"/>
      <c r="N5" s="169"/>
      <c r="Z5" s="152"/>
    </row>
    <row r="6" spans="2:32" ht="13.5" customHeight="1" x14ac:dyDescent="0.15">
      <c r="B6" s="196"/>
      <c r="C6" s="197" t="s">
        <v>86</v>
      </c>
      <c r="D6" s="198"/>
      <c r="E6" s="238" t="s">
        <v>134</v>
      </c>
      <c r="F6" s="239"/>
      <c r="G6" s="239"/>
      <c r="H6" s="240"/>
      <c r="I6" s="241" t="s">
        <v>135</v>
      </c>
      <c r="J6" s="242"/>
      <c r="K6" s="242"/>
      <c r="L6" s="243"/>
      <c r="M6" s="241" t="s">
        <v>136</v>
      </c>
      <c r="N6" s="242"/>
      <c r="O6" s="242"/>
      <c r="P6" s="243"/>
      <c r="Q6" s="241" t="s">
        <v>137</v>
      </c>
      <c r="R6" s="242"/>
      <c r="S6" s="242"/>
      <c r="T6" s="243"/>
      <c r="U6" s="241" t="s">
        <v>138</v>
      </c>
      <c r="V6" s="242"/>
      <c r="W6" s="242"/>
      <c r="X6" s="243"/>
      <c r="Z6" s="173"/>
      <c r="AA6" s="161"/>
      <c r="AB6" s="161"/>
      <c r="AC6" s="161"/>
      <c r="AD6" s="161"/>
      <c r="AE6" s="161"/>
      <c r="AF6" s="152"/>
    </row>
    <row r="7" spans="2:32" ht="13.5" x14ac:dyDescent="0.15">
      <c r="B7" s="199" t="s">
        <v>92</v>
      </c>
      <c r="C7" s="200"/>
      <c r="D7" s="201"/>
      <c r="E7" s="186" t="s">
        <v>93</v>
      </c>
      <c r="F7" s="166" t="s">
        <v>94</v>
      </c>
      <c r="G7" s="244" t="s">
        <v>95</v>
      </c>
      <c r="H7" s="166" t="s">
        <v>96</v>
      </c>
      <c r="I7" s="186" t="s">
        <v>93</v>
      </c>
      <c r="J7" s="166" t="s">
        <v>94</v>
      </c>
      <c r="K7" s="244" t="s">
        <v>95</v>
      </c>
      <c r="L7" s="166" t="s">
        <v>96</v>
      </c>
      <c r="M7" s="186" t="s">
        <v>93</v>
      </c>
      <c r="N7" s="166" t="s">
        <v>94</v>
      </c>
      <c r="O7" s="244" t="s">
        <v>95</v>
      </c>
      <c r="P7" s="166" t="s">
        <v>96</v>
      </c>
      <c r="Q7" s="186" t="s">
        <v>139</v>
      </c>
      <c r="R7" s="166" t="s">
        <v>94</v>
      </c>
      <c r="S7" s="244" t="s">
        <v>95</v>
      </c>
      <c r="T7" s="166" t="s">
        <v>96</v>
      </c>
      <c r="U7" s="186" t="s">
        <v>93</v>
      </c>
      <c r="V7" s="166" t="s">
        <v>94</v>
      </c>
      <c r="W7" s="244" t="s">
        <v>95</v>
      </c>
      <c r="X7" s="166" t="s">
        <v>96</v>
      </c>
      <c r="Z7" s="173"/>
      <c r="AA7" s="173"/>
      <c r="AB7" s="173"/>
      <c r="AC7" s="173"/>
      <c r="AD7" s="173"/>
      <c r="AE7" s="173"/>
      <c r="AF7" s="152"/>
    </row>
    <row r="8" spans="2:32" ht="13.5" x14ac:dyDescent="0.15">
      <c r="B8" s="208"/>
      <c r="C8" s="195"/>
      <c r="D8" s="195"/>
      <c r="E8" s="170"/>
      <c r="F8" s="171"/>
      <c r="G8" s="172" t="s">
        <v>97</v>
      </c>
      <c r="H8" s="171"/>
      <c r="I8" s="170"/>
      <c r="J8" s="171"/>
      <c r="K8" s="172" t="s">
        <v>97</v>
      </c>
      <c r="L8" s="171"/>
      <c r="M8" s="170"/>
      <c r="N8" s="171"/>
      <c r="O8" s="172" t="s">
        <v>97</v>
      </c>
      <c r="P8" s="171"/>
      <c r="Q8" s="170"/>
      <c r="R8" s="171"/>
      <c r="S8" s="172" t="s">
        <v>97</v>
      </c>
      <c r="T8" s="171"/>
      <c r="U8" s="170"/>
      <c r="V8" s="171"/>
      <c r="W8" s="172" t="s">
        <v>97</v>
      </c>
      <c r="X8" s="171"/>
      <c r="Z8" s="173"/>
      <c r="AA8" s="173"/>
      <c r="AB8" s="173"/>
      <c r="AC8" s="173"/>
      <c r="AD8" s="173"/>
      <c r="AE8" s="173"/>
      <c r="AF8" s="152"/>
    </row>
    <row r="9" spans="2:32" ht="14.1" customHeight="1" x14ac:dyDescent="0.15">
      <c r="B9" s="155" t="s">
        <v>0</v>
      </c>
      <c r="C9" s="167">
        <v>19</v>
      </c>
      <c r="D9" s="174" t="s">
        <v>1</v>
      </c>
      <c r="E9" s="175">
        <v>5450</v>
      </c>
      <c r="F9" s="176">
        <v>6773</v>
      </c>
      <c r="G9" s="152">
        <v>5858</v>
      </c>
      <c r="H9" s="176">
        <v>349217</v>
      </c>
      <c r="I9" s="175">
        <v>5460</v>
      </c>
      <c r="J9" s="176">
        <v>6930</v>
      </c>
      <c r="K9" s="152">
        <v>5952</v>
      </c>
      <c r="L9" s="176">
        <v>175449</v>
      </c>
      <c r="M9" s="175">
        <v>1418</v>
      </c>
      <c r="N9" s="176">
        <v>2258</v>
      </c>
      <c r="O9" s="152">
        <v>1888</v>
      </c>
      <c r="P9" s="176">
        <v>871984</v>
      </c>
      <c r="Q9" s="175">
        <v>2267</v>
      </c>
      <c r="R9" s="176">
        <v>2835</v>
      </c>
      <c r="S9" s="152">
        <v>2638</v>
      </c>
      <c r="T9" s="176">
        <v>274636</v>
      </c>
      <c r="U9" s="175">
        <v>2415</v>
      </c>
      <c r="V9" s="176">
        <v>2940</v>
      </c>
      <c r="W9" s="152">
        <v>2741</v>
      </c>
      <c r="X9" s="176">
        <v>250107</v>
      </c>
      <c r="Z9" s="173"/>
      <c r="AA9" s="173"/>
      <c r="AB9" s="173"/>
      <c r="AC9" s="173"/>
      <c r="AD9" s="173"/>
      <c r="AE9" s="173"/>
      <c r="AF9" s="152"/>
    </row>
    <row r="10" spans="2:32" ht="14.1" customHeight="1" x14ac:dyDescent="0.15">
      <c r="B10" s="175"/>
      <c r="C10" s="167">
        <v>20</v>
      </c>
      <c r="D10" s="180"/>
      <c r="E10" s="175">
        <v>4200</v>
      </c>
      <c r="F10" s="176">
        <v>6300</v>
      </c>
      <c r="G10" s="152">
        <v>5103</v>
      </c>
      <c r="H10" s="176">
        <v>321436</v>
      </c>
      <c r="I10" s="175">
        <v>4410</v>
      </c>
      <c r="J10" s="176">
        <v>6510</v>
      </c>
      <c r="K10" s="152">
        <v>5373</v>
      </c>
      <c r="L10" s="176">
        <v>167308</v>
      </c>
      <c r="M10" s="175">
        <v>1155</v>
      </c>
      <c r="N10" s="176">
        <v>2048</v>
      </c>
      <c r="O10" s="152">
        <v>1716</v>
      </c>
      <c r="P10" s="176">
        <v>882113</v>
      </c>
      <c r="Q10" s="175">
        <v>1785</v>
      </c>
      <c r="R10" s="176">
        <v>2783</v>
      </c>
      <c r="S10" s="152">
        <v>2351</v>
      </c>
      <c r="T10" s="176">
        <v>280214</v>
      </c>
      <c r="U10" s="175">
        <v>1890</v>
      </c>
      <c r="V10" s="176">
        <v>2888</v>
      </c>
      <c r="W10" s="152">
        <v>2563</v>
      </c>
      <c r="X10" s="176">
        <v>270080</v>
      </c>
      <c r="Z10" s="173"/>
      <c r="AA10" s="173"/>
      <c r="AB10" s="173"/>
      <c r="AC10" s="173"/>
      <c r="AD10" s="173"/>
      <c r="AE10" s="173"/>
      <c r="AF10" s="152"/>
    </row>
    <row r="11" spans="2:32" ht="14.1" customHeight="1" x14ac:dyDescent="0.15">
      <c r="B11" s="175"/>
      <c r="C11" s="167">
        <v>21</v>
      </c>
      <c r="D11" s="180"/>
      <c r="E11" s="175">
        <v>3885</v>
      </c>
      <c r="F11" s="176">
        <v>5880</v>
      </c>
      <c r="G11" s="152">
        <v>4682</v>
      </c>
      <c r="H11" s="176">
        <v>425313</v>
      </c>
      <c r="I11" s="175">
        <v>4095</v>
      </c>
      <c r="J11" s="176">
        <v>6090</v>
      </c>
      <c r="K11" s="152">
        <v>4956</v>
      </c>
      <c r="L11" s="176">
        <v>174582</v>
      </c>
      <c r="M11" s="175">
        <v>1050</v>
      </c>
      <c r="N11" s="176">
        <v>1995</v>
      </c>
      <c r="O11" s="152">
        <v>1558</v>
      </c>
      <c r="P11" s="176">
        <v>1019405</v>
      </c>
      <c r="Q11" s="175">
        <v>1680</v>
      </c>
      <c r="R11" s="176">
        <v>2730</v>
      </c>
      <c r="S11" s="152">
        <v>2260</v>
      </c>
      <c r="T11" s="176">
        <v>393315</v>
      </c>
      <c r="U11" s="175">
        <v>1785</v>
      </c>
      <c r="V11" s="176">
        <v>2835</v>
      </c>
      <c r="W11" s="152">
        <v>2420</v>
      </c>
      <c r="X11" s="176">
        <v>341224</v>
      </c>
      <c r="Z11" s="152"/>
      <c r="AA11" s="152"/>
      <c r="AB11" s="152"/>
      <c r="AC11" s="152"/>
      <c r="AD11" s="152"/>
      <c r="AE11" s="152"/>
      <c r="AF11" s="152"/>
    </row>
    <row r="12" spans="2:32" ht="14.1" customHeight="1" x14ac:dyDescent="0.15">
      <c r="B12" s="175"/>
      <c r="C12" s="167">
        <v>22</v>
      </c>
      <c r="D12" s="180"/>
      <c r="E12" s="176">
        <v>3990</v>
      </c>
      <c r="F12" s="176">
        <v>5775</v>
      </c>
      <c r="G12" s="176">
        <v>4717</v>
      </c>
      <c r="H12" s="176">
        <v>410710</v>
      </c>
      <c r="I12" s="176">
        <v>4200</v>
      </c>
      <c r="J12" s="176">
        <v>6090</v>
      </c>
      <c r="K12" s="176">
        <v>4918</v>
      </c>
      <c r="L12" s="176">
        <v>163925</v>
      </c>
      <c r="M12" s="176">
        <v>1050</v>
      </c>
      <c r="N12" s="176">
        <v>2310</v>
      </c>
      <c r="O12" s="176">
        <v>1599</v>
      </c>
      <c r="P12" s="176">
        <v>934431</v>
      </c>
      <c r="Q12" s="176">
        <v>1680</v>
      </c>
      <c r="R12" s="176">
        <v>2625</v>
      </c>
      <c r="S12" s="176">
        <v>2158</v>
      </c>
      <c r="T12" s="176">
        <v>374880</v>
      </c>
      <c r="U12" s="176">
        <v>1890</v>
      </c>
      <c r="V12" s="176">
        <v>2835</v>
      </c>
      <c r="W12" s="176">
        <v>2324</v>
      </c>
      <c r="X12" s="180">
        <v>349731</v>
      </c>
      <c r="Z12" s="152"/>
      <c r="AA12" s="152"/>
      <c r="AB12" s="152"/>
      <c r="AC12" s="152"/>
      <c r="AD12" s="152"/>
      <c r="AE12" s="152"/>
      <c r="AF12" s="152"/>
    </row>
    <row r="13" spans="2:32" ht="14.1" customHeight="1" x14ac:dyDescent="0.15">
      <c r="B13" s="168"/>
      <c r="C13" s="172">
        <v>23</v>
      </c>
      <c r="D13" s="181"/>
      <c r="E13" s="182">
        <v>3990</v>
      </c>
      <c r="F13" s="182">
        <v>5775</v>
      </c>
      <c r="G13" s="182">
        <v>4643.6830190076089</v>
      </c>
      <c r="H13" s="182">
        <v>310564.39999999985</v>
      </c>
      <c r="I13" s="182">
        <v>4095</v>
      </c>
      <c r="J13" s="182">
        <v>5775</v>
      </c>
      <c r="K13" s="182">
        <v>4763.6984886039127</v>
      </c>
      <c r="L13" s="182">
        <v>151517.80000000002</v>
      </c>
      <c r="M13" s="182">
        <v>1155</v>
      </c>
      <c r="N13" s="182">
        <v>1890</v>
      </c>
      <c r="O13" s="182">
        <v>1587.2565637503362</v>
      </c>
      <c r="P13" s="182">
        <v>711497.9</v>
      </c>
      <c r="Q13" s="182">
        <v>1785</v>
      </c>
      <c r="R13" s="182">
        <v>2572.5</v>
      </c>
      <c r="S13" s="182">
        <v>2229.485867329422</v>
      </c>
      <c r="T13" s="182">
        <v>269774.89999999991</v>
      </c>
      <c r="U13" s="182">
        <v>1785</v>
      </c>
      <c r="V13" s="182">
        <v>2835</v>
      </c>
      <c r="W13" s="182">
        <v>2385.6211200774183</v>
      </c>
      <c r="X13" s="182">
        <v>248529.69999999995</v>
      </c>
      <c r="Z13" s="173"/>
      <c r="AA13" s="173"/>
      <c r="AB13" s="173"/>
      <c r="AC13" s="173"/>
      <c r="AD13" s="173"/>
      <c r="AE13" s="161"/>
      <c r="AF13" s="152"/>
    </row>
    <row r="14" spans="2:32" ht="14.1" customHeight="1" x14ac:dyDescent="0.15">
      <c r="B14" s="175" t="s">
        <v>98</v>
      </c>
      <c r="C14" s="167">
        <v>5</v>
      </c>
      <c r="D14" s="180" t="s">
        <v>99</v>
      </c>
      <c r="E14" s="180">
        <v>3990</v>
      </c>
      <c r="F14" s="176">
        <v>5040</v>
      </c>
      <c r="G14" s="176">
        <v>4535.1276019614406</v>
      </c>
      <c r="H14" s="176">
        <v>25505.5</v>
      </c>
      <c r="I14" s="176">
        <v>4252.5</v>
      </c>
      <c r="J14" s="176">
        <v>5197.5</v>
      </c>
      <c r="K14" s="176">
        <v>4711.391149049522</v>
      </c>
      <c r="L14" s="176">
        <v>10475.200000000001</v>
      </c>
      <c r="M14" s="176">
        <v>1470</v>
      </c>
      <c r="N14" s="176">
        <v>1890</v>
      </c>
      <c r="O14" s="176">
        <v>1669.7506577832989</v>
      </c>
      <c r="P14" s="176">
        <v>58722.3</v>
      </c>
      <c r="Q14" s="176">
        <v>1995</v>
      </c>
      <c r="R14" s="176">
        <v>2572.5</v>
      </c>
      <c r="S14" s="176">
        <v>2257.8948959032909</v>
      </c>
      <c r="T14" s="176">
        <v>22147.9</v>
      </c>
      <c r="U14" s="176">
        <v>2205</v>
      </c>
      <c r="V14" s="176">
        <v>2730</v>
      </c>
      <c r="W14" s="176">
        <v>2438.0033161941597</v>
      </c>
      <c r="X14" s="180">
        <v>20638.7</v>
      </c>
      <c r="Z14" s="152"/>
      <c r="AA14" s="152"/>
      <c r="AB14" s="152"/>
      <c r="AC14" s="152"/>
      <c r="AD14" s="152"/>
      <c r="AE14" s="152"/>
      <c r="AF14" s="152"/>
    </row>
    <row r="15" spans="2:32" ht="14.1" customHeight="1" x14ac:dyDescent="0.15">
      <c r="B15" s="175"/>
      <c r="C15" s="167">
        <v>6</v>
      </c>
      <c r="D15" s="180"/>
      <c r="E15" s="176">
        <v>3990</v>
      </c>
      <c r="F15" s="176">
        <v>5040</v>
      </c>
      <c r="G15" s="176">
        <v>4527.072874493927</v>
      </c>
      <c r="H15" s="176">
        <v>40042</v>
      </c>
      <c r="I15" s="176">
        <v>4095</v>
      </c>
      <c r="J15" s="176">
        <v>5154.66</v>
      </c>
      <c r="K15" s="176">
        <v>4633.1952603290083</v>
      </c>
      <c r="L15" s="176">
        <v>9553.1</v>
      </c>
      <c r="M15" s="176">
        <v>1417.5</v>
      </c>
      <c r="N15" s="176">
        <v>1890</v>
      </c>
      <c r="O15" s="176">
        <v>1655.6783224478434</v>
      </c>
      <c r="P15" s="176">
        <v>61794.3</v>
      </c>
      <c r="Q15" s="176">
        <v>1890</v>
      </c>
      <c r="R15" s="176">
        <v>2520</v>
      </c>
      <c r="S15" s="176">
        <v>2250.288879528222</v>
      </c>
      <c r="T15" s="176">
        <v>19592.399999999998</v>
      </c>
      <c r="U15" s="176">
        <v>2100</v>
      </c>
      <c r="V15" s="176">
        <v>2730</v>
      </c>
      <c r="W15" s="176">
        <v>2421.2236340686418</v>
      </c>
      <c r="X15" s="180">
        <v>17222.5</v>
      </c>
    </row>
    <row r="16" spans="2:32" ht="14.1" customHeight="1" x14ac:dyDescent="0.15">
      <c r="B16" s="175"/>
      <c r="C16" s="167">
        <v>7</v>
      </c>
      <c r="D16" s="180"/>
      <c r="E16" s="176">
        <v>4095</v>
      </c>
      <c r="F16" s="176">
        <v>4935</v>
      </c>
      <c r="G16" s="176">
        <v>4361.5356120955939</v>
      </c>
      <c r="H16" s="176">
        <v>22733.599999999999</v>
      </c>
      <c r="I16" s="176">
        <v>4147.5</v>
      </c>
      <c r="J16" s="176">
        <v>5145</v>
      </c>
      <c r="K16" s="176">
        <v>4474.7580387096777</v>
      </c>
      <c r="L16" s="176">
        <v>7751.6999999999989</v>
      </c>
      <c r="M16" s="176">
        <v>1522.5</v>
      </c>
      <c r="N16" s="176">
        <v>1890</v>
      </c>
      <c r="O16" s="176">
        <v>1658.5246245118658</v>
      </c>
      <c r="P16" s="176">
        <v>62018.5</v>
      </c>
      <c r="Q16" s="176">
        <v>1837.5</v>
      </c>
      <c r="R16" s="176">
        <v>2520</v>
      </c>
      <c r="S16" s="176">
        <v>2219.259182101468</v>
      </c>
      <c r="T16" s="176">
        <v>17220</v>
      </c>
      <c r="U16" s="176">
        <v>2100</v>
      </c>
      <c r="V16" s="176">
        <v>2625</v>
      </c>
      <c r="W16" s="176">
        <v>2356.3645653385347</v>
      </c>
      <c r="X16" s="180">
        <v>17504.5</v>
      </c>
    </row>
    <row r="17" spans="2:24" ht="14.1" customHeight="1" x14ac:dyDescent="0.15">
      <c r="B17" s="175"/>
      <c r="C17" s="167">
        <v>8</v>
      </c>
      <c r="D17" s="180"/>
      <c r="E17" s="176">
        <v>4095</v>
      </c>
      <c r="F17" s="176">
        <v>4830</v>
      </c>
      <c r="G17" s="176">
        <v>4428.9052387740558</v>
      </c>
      <c r="H17" s="176">
        <v>25814.7</v>
      </c>
      <c r="I17" s="176">
        <v>4410</v>
      </c>
      <c r="J17" s="176">
        <v>5040</v>
      </c>
      <c r="K17" s="176">
        <v>4643.4800070928268</v>
      </c>
      <c r="L17" s="176">
        <v>6625.4000000000005</v>
      </c>
      <c r="M17" s="176">
        <v>1575</v>
      </c>
      <c r="N17" s="176">
        <v>1890</v>
      </c>
      <c r="O17" s="176">
        <v>1668.8221066590081</v>
      </c>
      <c r="P17" s="176">
        <v>70971</v>
      </c>
      <c r="Q17" s="176">
        <v>1890</v>
      </c>
      <c r="R17" s="176">
        <v>2520</v>
      </c>
      <c r="S17" s="176">
        <v>2217.3194373182832</v>
      </c>
      <c r="T17" s="176">
        <v>18698.2</v>
      </c>
      <c r="U17" s="176">
        <v>2006.2350000000001</v>
      </c>
      <c r="V17" s="176">
        <v>2625</v>
      </c>
      <c r="W17" s="176">
        <v>2332.9544100593466</v>
      </c>
      <c r="X17" s="180">
        <v>19209.2</v>
      </c>
    </row>
    <row r="18" spans="2:24" ht="14.1" customHeight="1" x14ac:dyDescent="0.15">
      <c r="B18" s="175"/>
      <c r="C18" s="167">
        <v>9</v>
      </c>
      <c r="D18" s="180"/>
      <c r="E18" s="176">
        <v>4305</v>
      </c>
      <c r="F18" s="176">
        <v>4799.97</v>
      </c>
      <c r="G18" s="176">
        <v>4533.315773426385</v>
      </c>
      <c r="H18" s="176">
        <v>17355.7</v>
      </c>
      <c r="I18" s="176">
        <v>4372.7250000000004</v>
      </c>
      <c r="J18" s="176">
        <v>5090.4000000000005</v>
      </c>
      <c r="K18" s="176">
        <v>4692.9688346883468</v>
      </c>
      <c r="L18" s="176">
        <v>4895.7</v>
      </c>
      <c r="M18" s="176">
        <v>1522.5</v>
      </c>
      <c r="N18" s="176">
        <v>1785</v>
      </c>
      <c r="O18" s="176">
        <v>1613.2412873830647</v>
      </c>
      <c r="P18" s="176">
        <v>39001.800000000003</v>
      </c>
      <c r="Q18" s="176">
        <v>1890</v>
      </c>
      <c r="R18" s="176">
        <v>2415</v>
      </c>
      <c r="S18" s="176">
        <v>2194.2294719935758</v>
      </c>
      <c r="T18" s="176">
        <v>15931.100000000002</v>
      </c>
      <c r="U18" s="176">
        <v>2047.5</v>
      </c>
      <c r="V18" s="176">
        <v>2520</v>
      </c>
      <c r="W18" s="176">
        <v>2325.4507630813955</v>
      </c>
      <c r="X18" s="180">
        <v>13706.3</v>
      </c>
    </row>
    <row r="19" spans="2:24" ht="14.1" customHeight="1" x14ac:dyDescent="0.15">
      <c r="B19" s="175"/>
      <c r="C19" s="167">
        <v>10</v>
      </c>
      <c r="D19" s="180"/>
      <c r="E19" s="176">
        <v>4305</v>
      </c>
      <c r="F19" s="176">
        <v>4987.5</v>
      </c>
      <c r="G19" s="176">
        <v>4681.7004528038997</v>
      </c>
      <c r="H19" s="176">
        <v>13008.900000000001</v>
      </c>
      <c r="I19" s="176">
        <v>4620</v>
      </c>
      <c r="J19" s="176">
        <v>5040</v>
      </c>
      <c r="K19" s="176">
        <v>4886.0866590649948</v>
      </c>
      <c r="L19" s="176">
        <v>4960.8</v>
      </c>
      <c r="M19" s="176">
        <v>1470</v>
      </c>
      <c r="N19" s="176">
        <v>1785</v>
      </c>
      <c r="O19" s="176">
        <v>1615.1717779565568</v>
      </c>
      <c r="P19" s="176">
        <v>40135.9</v>
      </c>
      <c r="Q19" s="176">
        <v>1942.5</v>
      </c>
      <c r="R19" s="176">
        <v>2310</v>
      </c>
      <c r="S19" s="176">
        <v>2186.863636363636</v>
      </c>
      <c r="T19" s="176">
        <v>14327.8</v>
      </c>
      <c r="U19" s="176">
        <v>2047.5</v>
      </c>
      <c r="V19" s="176">
        <v>2450.0700000000002</v>
      </c>
      <c r="W19" s="176">
        <v>2278.8638228941686</v>
      </c>
      <c r="X19" s="180">
        <v>15111.4</v>
      </c>
    </row>
    <row r="20" spans="2:24" ht="14.1" customHeight="1" x14ac:dyDescent="0.15">
      <c r="B20" s="175"/>
      <c r="C20" s="167">
        <v>11</v>
      </c>
      <c r="D20" s="180"/>
      <c r="E20" s="176">
        <v>4305</v>
      </c>
      <c r="F20" s="176">
        <v>4935</v>
      </c>
      <c r="G20" s="176">
        <v>4608.0157505020079</v>
      </c>
      <c r="H20" s="176">
        <v>23926</v>
      </c>
      <c r="I20" s="176">
        <v>4620</v>
      </c>
      <c r="J20" s="176">
        <v>5090.4000000000005</v>
      </c>
      <c r="K20" s="176">
        <v>4789.6017791236882</v>
      </c>
      <c r="L20" s="176">
        <v>6876.2</v>
      </c>
      <c r="M20" s="176">
        <v>1155</v>
      </c>
      <c r="N20" s="176">
        <v>1680</v>
      </c>
      <c r="O20" s="176">
        <v>1454.9008748185831</v>
      </c>
      <c r="P20" s="176">
        <v>54891.199999999997</v>
      </c>
      <c r="Q20" s="176">
        <v>1785</v>
      </c>
      <c r="R20" s="176">
        <v>2310</v>
      </c>
      <c r="S20" s="176">
        <v>2007.4312355806203</v>
      </c>
      <c r="T20" s="176">
        <v>24438.700000000004</v>
      </c>
      <c r="U20" s="176">
        <v>1785</v>
      </c>
      <c r="V20" s="176">
        <v>2520</v>
      </c>
      <c r="W20" s="176">
        <v>2187.8860761546443</v>
      </c>
      <c r="X20" s="180">
        <v>23766.199999999997</v>
      </c>
    </row>
    <row r="21" spans="2:24" ht="14.1" customHeight="1" x14ac:dyDescent="0.15">
      <c r="B21" s="175"/>
      <c r="C21" s="167">
        <v>12</v>
      </c>
      <c r="D21" s="180"/>
      <c r="E21" s="176">
        <v>4620</v>
      </c>
      <c r="F21" s="176">
        <v>5250</v>
      </c>
      <c r="G21" s="176">
        <v>4949.5812053115424</v>
      </c>
      <c r="H21" s="176">
        <v>31828.1</v>
      </c>
      <c r="I21" s="176">
        <v>4725</v>
      </c>
      <c r="J21" s="176">
        <v>5565</v>
      </c>
      <c r="K21" s="176">
        <v>5287.6864864864865</v>
      </c>
      <c r="L21" s="176">
        <v>17707.900000000001</v>
      </c>
      <c r="M21" s="176">
        <v>1155</v>
      </c>
      <c r="N21" s="176">
        <v>1627.5</v>
      </c>
      <c r="O21" s="176">
        <v>1405.1865124173048</v>
      </c>
      <c r="P21" s="176">
        <v>53648.100000000006</v>
      </c>
      <c r="Q21" s="176">
        <v>1785</v>
      </c>
      <c r="R21" s="176">
        <v>2257.5</v>
      </c>
      <c r="S21" s="176">
        <v>2030.1382104542342</v>
      </c>
      <c r="T21" s="176">
        <v>28108.399999999998</v>
      </c>
      <c r="U21" s="176">
        <v>1890</v>
      </c>
      <c r="V21" s="176">
        <v>2394</v>
      </c>
      <c r="W21" s="176">
        <v>2199.196999315805</v>
      </c>
      <c r="X21" s="180">
        <v>24207.199999999997</v>
      </c>
    </row>
    <row r="22" spans="2:24" ht="14.1" customHeight="1" x14ac:dyDescent="0.15">
      <c r="B22" s="175" t="s">
        <v>100</v>
      </c>
      <c r="C22" s="167">
        <v>1</v>
      </c>
      <c r="D22" s="180" t="s">
        <v>99</v>
      </c>
      <c r="E22" s="176">
        <v>4515</v>
      </c>
      <c r="F22" s="176">
        <v>5250</v>
      </c>
      <c r="G22" s="176">
        <v>4858.7768613464114</v>
      </c>
      <c r="H22" s="176">
        <v>37183.9</v>
      </c>
      <c r="I22" s="176">
        <v>5040</v>
      </c>
      <c r="J22" s="176">
        <v>5040</v>
      </c>
      <c r="K22" s="176">
        <v>5040</v>
      </c>
      <c r="L22" s="176">
        <v>6048.6</v>
      </c>
      <c r="M22" s="176">
        <v>1260</v>
      </c>
      <c r="N22" s="176">
        <v>1680</v>
      </c>
      <c r="O22" s="176">
        <v>1454.3617766629181</v>
      </c>
      <c r="P22" s="176">
        <v>54906.1</v>
      </c>
      <c r="Q22" s="176">
        <v>1785</v>
      </c>
      <c r="R22" s="176">
        <v>2310</v>
      </c>
      <c r="S22" s="176">
        <v>2092.4365249097218</v>
      </c>
      <c r="T22" s="176">
        <v>22115.899999999998</v>
      </c>
      <c r="U22" s="176">
        <v>1890</v>
      </c>
      <c r="V22" s="176">
        <v>2415</v>
      </c>
      <c r="W22" s="176">
        <v>2218.7123919619708</v>
      </c>
      <c r="X22" s="180">
        <v>24461.199999999997</v>
      </c>
    </row>
    <row r="23" spans="2:24" ht="14.1" customHeight="1" x14ac:dyDescent="0.15">
      <c r="B23" s="175"/>
      <c r="C23" s="167">
        <v>2</v>
      </c>
      <c r="D23" s="180"/>
      <c r="E23" s="176">
        <v>4567.5</v>
      </c>
      <c r="F23" s="176">
        <v>5040</v>
      </c>
      <c r="G23" s="176">
        <v>4858.3326407921504</v>
      </c>
      <c r="H23" s="176">
        <v>23229</v>
      </c>
      <c r="I23" s="176">
        <v>4725</v>
      </c>
      <c r="J23" s="176">
        <v>5250</v>
      </c>
      <c r="K23" s="176">
        <v>4996.105263157895</v>
      </c>
      <c r="L23" s="176">
        <v>10103.5</v>
      </c>
      <c r="M23" s="176">
        <v>1365</v>
      </c>
      <c r="N23" s="176">
        <v>1785</v>
      </c>
      <c r="O23" s="176">
        <v>1483.5032393942433</v>
      </c>
      <c r="P23" s="176">
        <v>66602.900000000009</v>
      </c>
      <c r="Q23" s="176">
        <v>1785</v>
      </c>
      <c r="R23" s="176">
        <v>2310</v>
      </c>
      <c r="S23" s="176">
        <v>2118.7284020020315</v>
      </c>
      <c r="T23" s="176">
        <v>26091.5</v>
      </c>
      <c r="U23" s="176">
        <v>1890</v>
      </c>
      <c r="V23" s="176">
        <v>2520</v>
      </c>
      <c r="W23" s="176">
        <v>2286.1149906792616</v>
      </c>
      <c r="X23" s="180">
        <v>24756.3</v>
      </c>
    </row>
    <row r="24" spans="2:24" ht="14.1" customHeight="1" x14ac:dyDescent="0.15">
      <c r="B24" s="175"/>
      <c r="C24" s="167">
        <v>3</v>
      </c>
      <c r="D24" s="180"/>
      <c r="E24" s="176">
        <v>4534.95</v>
      </c>
      <c r="F24" s="176">
        <v>5145</v>
      </c>
      <c r="G24" s="176">
        <v>4895.3891706861677</v>
      </c>
      <c r="H24" s="176">
        <v>19498.599999999999</v>
      </c>
      <c r="I24" s="176">
        <v>4725</v>
      </c>
      <c r="J24" s="176">
        <v>5302.5</v>
      </c>
      <c r="K24" s="176">
        <v>5009.0218964893229</v>
      </c>
      <c r="L24" s="176">
        <v>6649.9000000000005</v>
      </c>
      <c r="M24" s="176">
        <v>1365</v>
      </c>
      <c r="N24" s="176">
        <v>1680</v>
      </c>
      <c r="O24" s="176">
        <v>1477.6964008615701</v>
      </c>
      <c r="P24" s="176">
        <v>69970.100000000006</v>
      </c>
      <c r="Q24" s="176">
        <v>1890</v>
      </c>
      <c r="R24" s="176">
        <v>2310</v>
      </c>
      <c r="S24" s="176">
        <v>2165.7724676588236</v>
      </c>
      <c r="T24" s="176">
        <v>22770.799999999999</v>
      </c>
      <c r="U24" s="176">
        <v>1995</v>
      </c>
      <c r="V24" s="176">
        <v>2467.5</v>
      </c>
      <c r="W24" s="176">
        <v>2278.5219044646674</v>
      </c>
      <c r="X24" s="180">
        <v>20553.7</v>
      </c>
    </row>
    <row r="25" spans="2:24" ht="14.1" customHeight="1" x14ac:dyDescent="0.15">
      <c r="B25" s="175"/>
      <c r="C25" s="167">
        <v>4</v>
      </c>
      <c r="D25" s="180"/>
      <c r="E25" s="176">
        <v>4620</v>
      </c>
      <c r="F25" s="176">
        <v>5071.5</v>
      </c>
      <c r="G25" s="176">
        <v>4926.5622786304602</v>
      </c>
      <c r="H25" s="176">
        <v>28806.6</v>
      </c>
      <c r="I25" s="176">
        <v>4620</v>
      </c>
      <c r="J25" s="176">
        <v>5250</v>
      </c>
      <c r="K25" s="176">
        <v>5059.2431483187465</v>
      </c>
      <c r="L25" s="176">
        <v>5598.2</v>
      </c>
      <c r="M25" s="176">
        <v>1417.5</v>
      </c>
      <c r="N25" s="176">
        <v>1785</v>
      </c>
      <c r="O25" s="176">
        <v>1584.5032565478073</v>
      </c>
      <c r="P25" s="176">
        <v>90006.1</v>
      </c>
      <c r="Q25" s="176">
        <v>1785</v>
      </c>
      <c r="R25" s="176">
        <v>2310</v>
      </c>
      <c r="S25" s="176">
        <v>2077.790448289205</v>
      </c>
      <c r="T25" s="176">
        <v>34268.299999999996</v>
      </c>
      <c r="U25" s="176">
        <v>1995</v>
      </c>
      <c r="V25" s="176">
        <v>2467.5</v>
      </c>
      <c r="W25" s="176">
        <v>2230.7116272579665</v>
      </c>
      <c r="X25" s="180">
        <v>33415.599999999999</v>
      </c>
    </row>
    <row r="26" spans="2:24" ht="14.1" customHeight="1" x14ac:dyDescent="0.15">
      <c r="B26" s="168"/>
      <c r="C26" s="172">
        <v>5</v>
      </c>
      <c r="D26" s="181"/>
      <c r="E26" s="184">
        <v>4725</v>
      </c>
      <c r="F26" s="184">
        <v>5250</v>
      </c>
      <c r="G26" s="184">
        <v>4951.7903238402678</v>
      </c>
      <c r="H26" s="184">
        <v>25635.9</v>
      </c>
      <c r="I26" s="184">
        <v>4725</v>
      </c>
      <c r="J26" s="184">
        <v>5215.0349999999999</v>
      </c>
      <c r="K26" s="184">
        <v>5021.3214769647693</v>
      </c>
      <c r="L26" s="184">
        <v>5481.5</v>
      </c>
      <c r="M26" s="184">
        <v>1417.5</v>
      </c>
      <c r="N26" s="184">
        <v>1785</v>
      </c>
      <c r="O26" s="184">
        <v>1564.7209809787332</v>
      </c>
      <c r="P26" s="184">
        <v>106041.69999999998</v>
      </c>
      <c r="Q26" s="184">
        <v>1785</v>
      </c>
      <c r="R26" s="184">
        <v>2310</v>
      </c>
      <c r="S26" s="184">
        <v>2107.0339239782797</v>
      </c>
      <c r="T26" s="184">
        <v>38037.399999999994</v>
      </c>
      <c r="U26" s="184">
        <v>1890</v>
      </c>
      <c r="V26" s="184">
        <v>2415</v>
      </c>
      <c r="W26" s="184">
        <v>2213.8383818891562</v>
      </c>
      <c r="X26" s="181">
        <v>35665.800000000003</v>
      </c>
    </row>
    <row r="27" spans="2:24" ht="14.1" customHeight="1" x14ac:dyDescent="0.15">
      <c r="B27" s="202" t="s">
        <v>140</v>
      </c>
      <c r="C27" s="221"/>
      <c r="D27" s="222"/>
      <c r="E27" s="175"/>
      <c r="F27" s="176"/>
      <c r="G27" s="152"/>
      <c r="H27" s="176"/>
      <c r="I27" s="175"/>
      <c r="J27" s="176"/>
      <c r="K27" s="152"/>
      <c r="L27" s="176"/>
      <c r="M27" s="175"/>
      <c r="N27" s="176"/>
      <c r="O27" s="152"/>
      <c r="P27" s="176"/>
      <c r="Q27" s="175"/>
      <c r="R27" s="176"/>
      <c r="S27" s="152"/>
      <c r="T27" s="176"/>
      <c r="U27" s="175"/>
      <c r="V27" s="176"/>
      <c r="W27" s="152"/>
      <c r="X27" s="176"/>
    </row>
    <row r="28" spans="2:24" ht="14.1" customHeight="1" x14ac:dyDescent="0.15">
      <c r="B28" s="202"/>
      <c r="C28" s="221"/>
      <c r="D28" s="222"/>
      <c r="E28" s="175"/>
      <c r="F28" s="176"/>
      <c r="G28" s="152"/>
      <c r="H28" s="176"/>
      <c r="I28" s="175"/>
      <c r="J28" s="176"/>
      <c r="K28" s="152"/>
      <c r="L28" s="176"/>
      <c r="M28" s="175"/>
      <c r="N28" s="176"/>
      <c r="O28" s="152"/>
      <c r="P28" s="176"/>
      <c r="Q28" s="175"/>
      <c r="R28" s="176"/>
      <c r="S28" s="152"/>
      <c r="T28" s="176"/>
      <c r="U28" s="175"/>
      <c r="V28" s="176"/>
      <c r="W28" s="152"/>
      <c r="X28" s="176"/>
    </row>
    <row r="29" spans="2:24" ht="14.1" customHeight="1" x14ac:dyDescent="0.15">
      <c r="B29" s="199" t="s">
        <v>127</v>
      </c>
      <c r="C29" s="221"/>
      <c r="D29" s="222"/>
      <c r="E29" s="175"/>
      <c r="F29" s="176"/>
      <c r="G29" s="152"/>
      <c r="H29" s="176"/>
      <c r="I29" s="175"/>
      <c r="J29" s="176"/>
      <c r="K29" s="152"/>
      <c r="L29" s="176"/>
      <c r="M29" s="175"/>
      <c r="N29" s="176"/>
      <c r="O29" s="152"/>
      <c r="P29" s="176"/>
      <c r="Q29" s="175"/>
      <c r="R29" s="176"/>
      <c r="S29" s="152"/>
      <c r="T29" s="176"/>
      <c r="U29" s="175"/>
      <c r="V29" s="176"/>
      <c r="W29" s="152"/>
      <c r="X29" s="176"/>
    </row>
    <row r="30" spans="2:24" ht="14.1" customHeight="1" x14ac:dyDescent="0.15">
      <c r="B30" s="223">
        <v>41031</v>
      </c>
      <c r="C30" s="224"/>
      <c r="D30" s="225">
        <v>41037</v>
      </c>
      <c r="E30" s="226">
        <v>4725</v>
      </c>
      <c r="F30" s="226">
        <v>5040</v>
      </c>
      <c r="G30" s="226">
        <v>4937.6572785509188</v>
      </c>
      <c r="H30" s="176">
        <v>4921.8</v>
      </c>
      <c r="I30" s="226">
        <v>5040</v>
      </c>
      <c r="J30" s="226">
        <v>5040</v>
      </c>
      <c r="K30" s="226">
        <v>5040</v>
      </c>
      <c r="L30" s="176">
        <v>1788.9</v>
      </c>
      <c r="M30" s="226">
        <v>1417.5</v>
      </c>
      <c r="N30" s="226">
        <v>1785</v>
      </c>
      <c r="O30" s="226">
        <v>1600.0045325275507</v>
      </c>
      <c r="P30" s="176">
        <v>29642.9</v>
      </c>
      <c r="Q30" s="226">
        <v>1785</v>
      </c>
      <c r="R30" s="226">
        <v>2310</v>
      </c>
      <c r="S30" s="226">
        <v>2124.7350984739792</v>
      </c>
      <c r="T30" s="176">
        <v>7237.1</v>
      </c>
      <c r="U30" s="226">
        <v>1995</v>
      </c>
      <c r="V30" s="226">
        <v>2415</v>
      </c>
      <c r="W30" s="226">
        <v>2288.6834976152631</v>
      </c>
      <c r="X30" s="176">
        <v>7087.7</v>
      </c>
    </row>
    <row r="31" spans="2:24" ht="14.1" customHeight="1" x14ac:dyDescent="0.15">
      <c r="B31" s="223" t="s">
        <v>128</v>
      </c>
      <c r="C31" s="224"/>
      <c r="D31" s="225"/>
      <c r="E31" s="175"/>
      <c r="F31" s="176"/>
      <c r="G31" s="152"/>
      <c r="H31" s="176"/>
      <c r="I31" s="175"/>
      <c r="J31" s="176"/>
      <c r="K31" s="152"/>
      <c r="L31" s="176"/>
      <c r="M31" s="175"/>
      <c r="N31" s="176"/>
      <c r="O31" s="152"/>
      <c r="P31" s="176"/>
      <c r="Q31" s="175"/>
      <c r="R31" s="176"/>
      <c r="S31" s="152"/>
      <c r="T31" s="176"/>
      <c r="U31" s="175"/>
      <c r="V31" s="176"/>
      <c r="W31" s="152"/>
      <c r="X31" s="176"/>
    </row>
    <row r="32" spans="2:24" ht="14.1" customHeight="1" x14ac:dyDescent="0.15">
      <c r="B32" s="223">
        <v>41038</v>
      </c>
      <c r="C32" s="224"/>
      <c r="D32" s="225">
        <v>41044</v>
      </c>
      <c r="E32" s="229">
        <v>4725</v>
      </c>
      <c r="F32" s="230">
        <v>5040</v>
      </c>
      <c r="G32" s="230">
        <v>4939.2738935214884</v>
      </c>
      <c r="H32" s="230">
        <v>5523.1</v>
      </c>
      <c r="I32" s="226">
        <v>5040</v>
      </c>
      <c r="J32" s="226">
        <v>5040</v>
      </c>
      <c r="K32" s="226">
        <v>5040</v>
      </c>
      <c r="L32" s="230">
        <v>1132.0999999999999</v>
      </c>
      <c r="M32" s="230">
        <v>1417.5</v>
      </c>
      <c r="N32" s="230">
        <v>1785</v>
      </c>
      <c r="O32" s="230">
        <v>1600.2145155873961</v>
      </c>
      <c r="P32" s="230">
        <v>20840.400000000001</v>
      </c>
      <c r="Q32" s="230">
        <v>1785</v>
      </c>
      <c r="R32" s="230">
        <v>2310</v>
      </c>
      <c r="S32" s="230">
        <v>2098.8366769454015</v>
      </c>
      <c r="T32" s="230">
        <v>8411.7000000000007</v>
      </c>
      <c r="U32" s="230">
        <v>1890</v>
      </c>
      <c r="V32" s="230">
        <v>2415</v>
      </c>
      <c r="W32" s="230">
        <v>2189.408335438241</v>
      </c>
      <c r="X32" s="230">
        <v>8176.8</v>
      </c>
    </row>
    <row r="33" spans="2:24" ht="14.1" customHeight="1" x14ac:dyDescent="0.15">
      <c r="B33" s="223" t="s">
        <v>129</v>
      </c>
      <c r="C33" s="224"/>
      <c r="D33" s="225"/>
      <c r="E33" s="229"/>
      <c r="F33" s="230"/>
      <c r="G33" s="231"/>
      <c r="H33" s="230"/>
      <c r="I33" s="229"/>
      <c r="J33" s="230"/>
      <c r="K33" s="231"/>
      <c r="L33" s="230"/>
      <c r="M33" s="229"/>
      <c r="N33" s="230"/>
      <c r="O33" s="231"/>
      <c r="P33" s="230"/>
      <c r="Q33" s="229"/>
      <c r="R33" s="230"/>
      <c r="S33" s="231"/>
      <c r="T33" s="230"/>
      <c r="U33" s="229"/>
      <c r="V33" s="230"/>
      <c r="W33" s="231"/>
      <c r="X33" s="230"/>
    </row>
    <row r="34" spans="2:24" ht="14.1" customHeight="1" x14ac:dyDescent="0.15">
      <c r="B34" s="223">
        <v>41045</v>
      </c>
      <c r="C34" s="224"/>
      <c r="D34" s="225">
        <v>41051</v>
      </c>
      <c r="E34" s="229">
        <v>4725</v>
      </c>
      <c r="F34" s="230">
        <v>5040</v>
      </c>
      <c r="G34" s="231">
        <v>4964.5037494486096</v>
      </c>
      <c r="H34" s="230">
        <v>7872.4</v>
      </c>
      <c r="I34" s="226">
        <v>4725</v>
      </c>
      <c r="J34" s="226">
        <v>5215.0349999999999</v>
      </c>
      <c r="K34" s="226">
        <v>5077.8698296836983</v>
      </c>
      <c r="L34" s="230">
        <v>558.1</v>
      </c>
      <c r="M34" s="229">
        <v>1417.5</v>
      </c>
      <c r="N34" s="230">
        <v>1732.5</v>
      </c>
      <c r="O34" s="231">
        <v>1522.7849975324889</v>
      </c>
      <c r="P34" s="230">
        <v>21034.7</v>
      </c>
      <c r="Q34" s="229">
        <v>1785</v>
      </c>
      <c r="R34" s="230">
        <v>2310</v>
      </c>
      <c r="S34" s="231">
        <v>2090.1949649051562</v>
      </c>
      <c r="T34" s="230">
        <v>10583.1</v>
      </c>
      <c r="U34" s="229">
        <v>1942.5</v>
      </c>
      <c r="V34" s="230">
        <v>2415</v>
      </c>
      <c r="W34" s="231">
        <v>2192.176991150443</v>
      </c>
      <c r="X34" s="230">
        <v>9335.2000000000007</v>
      </c>
    </row>
    <row r="35" spans="2:24" ht="14.1" customHeight="1" x14ac:dyDescent="0.15">
      <c r="B35" s="223" t="s">
        <v>130</v>
      </c>
      <c r="C35" s="224"/>
      <c r="D35" s="225"/>
      <c r="E35" s="229"/>
      <c r="F35" s="230"/>
      <c r="G35" s="231"/>
      <c r="H35" s="230"/>
      <c r="I35" s="229"/>
      <c r="J35" s="230"/>
      <c r="K35" s="231"/>
      <c r="L35" s="230"/>
      <c r="M35" s="229"/>
      <c r="N35" s="230"/>
      <c r="O35" s="231"/>
      <c r="P35" s="230"/>
      <c r="Q35" s="229"/>
      <c r="R35" s="230"/>
      <c r="S35" s="231"/>
      <c r="T35" s="230"/>
      <c r="U35" s="229"/>
      <c r="V35" s="230"/>
      <c r="W35" s="231"/>
      <c r="X35" s="230"/>
    </row>
    <row r="36" spans="2:24" ht="14.1" customHeight="1" x14ac:dyDescent="0.15">
      <c r="B36" s="223">
        <v>41052</v>
      </c>
      <c r="C36" s="224"/>
      <c r="D36" s="225">
        <v>41058</v>
      </c>
      <c r="E36" s="229">
        <v>4725</v>
      </c>
      <c r="F36" s="230">
        <v>5250</v>
      </c>
      <c r="G36" s="230">
        <v>4996.7942835652502</v>
      </c>
      <c r="H36" s="245">
        <v>3890.4</v>
      </c>
      <c r="I36" s="229">
        <v>5040</v>
      </c>
      <c r="J36" s="230">
        <v>5040</v>
      </c>
      <c r="K36" s="230">
        <v>5039.9999999999991</v>
      </c>
      <c r="L36" s="245">
        <v>1306.0999999999999</v>
      </c>
      <c r="M36" s="229">
        <v>1417.5</v>
      </c>
      <c r="N36" s="230">
        <v>1680</v>
      </c>
      <c r="O36" s="230">
        <v>1516.1459840940022</v>
      </c>
      <c r="P36" s="245">
        <v>16370.4</v>
      </c>
      <c r="Q36" s="229">
        <v>1837.5</v>
      </c>
      <c r="R36" s="230">
        <v>2310</v>
      </c>
      <c r="S36" s="230">
        <v>2103.9553382041013</v>
      </c>
      <c r="T36" s="245">
        <v>5235.7</v>
      </c>
      <c r="U36" s="229">
        <v>1908.585</v>
      </c>
      <c r="V36" s="230">
        <v>2415</v>
      </c>
      <c r="W36" s="230">
        <v>2215.3780138457864</v>
      </c>
      <c r="X36" s="245">
        <v>5660.4</v>
      </c>
    </row>
    <row r="37" spans="2:24" s="152" customFormat="1" ht="14.1" customHeight="1" x14ac:dyDescent="0.15">
      <c r="B37" s="223" t="s">
        <v>131</v>
      </c>
      <c r="C37" s="224"/>
      <c r="D37" s="225"/>
      <c r="E37" s="175"/>
      <c r="F37" s="176"/>
      <c r="H37" s="176"/>
      <c r="I37" s="175"/>
      <c r="J37" s="176"/>
      <c r="L37" s="176"/>
      <c r="M37" s="175"/>
      <c r="N37" s="176"/>
      <c r="P37" s="176"/>
      <c r="Q37" s="175"/>
      <c r="R37" s="176"/>
      <c r="T37" s="176"/>
      <c r="U37" s="175"/>
      <c r="V37" s="176"/>
      <c r="X37" s="176"/>
    </row>
    <row r="38" spans="2:24" s="152" customFormat="1" ht="14.1" customHeight="1" x14ac:dyDescent="0.15">
      <c r="B38" s="234">
        <v>41059</v>
      </c>
      <c r="C38" s="235"/>
      <c r="D38" s="236">
        <v>41065</v>
      </c>
      <c r="E38" s="168">
        <v>4725</v>
      </c>
      <c r="F38" s="184">
        <v>5197.5</v>
      </c>
      <c r="G38" s="169">
        <v>4889.2590489709009</v>
      </c>
      <c r="H38" s="184">
        <v>3428.2</v>
      </c>
      <c r="I38" s="168">
        <v>4725</v>
      </c>
      <c r="J38" s="184">
        <v>5187</v>
      </c>
      <c r="K38" s="169">
        <v>4979.3048780487807</v>
      </c>
      <c r="L38" s="184">
        <v>696.3</v>
      </c>
      <c r="M38" s="168">
        <v>1417.5</v>
      </c>
      <c r="N38" s="184">
        <v>1680</v>
      </c>
      <c r="O38" s="169">
        <v>1541.6672733767673</v>
      </c>
      <c r="P38" s="184">
        <v>18153.3</v>
      </c>
      <c r="Q38" s="168">
        <v>1837.5</v>
      </c>
      <c r="R38" s="184">
        <v>2310</v>
      </c>
      <c r="S38" s="169">
        <v>2124.7956828122469</v>
      </c>
      <c r="T38" s="184">
        <v>6569.8</v>
      </c>
      <c r="U38" s="168">
        <v>1995</v>
      </c>
      <c r="V38" s="184">
        <v>2415</v>
      </c>
      <c r="W38" s="169">
        <v>2206.1557197045322</v>
      </c>
      <c r="X38" s="184">
        <v>5405.7</v>
      </c>
    </row>
    <row r="40" spans="2:24" x14ac:dyDescent="0.15">
      <c r="X40" s="152"/>
    </row>
    <row r="41" spans="2:24" x14ac:dyDescent="0.15">
      <c r="X41" s="152"/>
    </row>
    <row r="42" spans="2:24" x14ac:dyDescent="0.15">
      <c r="E42" s="193"/>
      <c r="F42" s="193"/>
      <c r="G42" s="193"/>
      <c r="H42" s="193"/>
      <c r="I42" s="193"/>
      <c r="J42" s="193"/>
      <c r="K42" s="193"/>
      <c r="L42" s="193"/>
      <c r="M42" s="193"/>
      <c r="N42" s="193"/>
      <c r="O42" s="193"/>
      <c r="P42" s="193"/>
      <c r="Q42" s="193"/>
      <c r="R42" s="193"/>
      <c r="S42" s="193"/>
      <c r="T42" s="193"/>
      <c r="U42" s="193"/>
      <c r="V42" s="193"/>
      <c r="W42" s="193"/>
      <c r="X42" s="152"/>
    </row>
    <row r="43" spans="2:24" x14ac:dyDescent="0.15">
      <c r="X43" s="152"/>
    </row>
    <row r="44" spans="2:24" x14ac:dyDescent="0.15">
      <c r="X44" s="152"/>
    </row>
    <row r="45" spans="2:24" x14ac:dyDescent="0.15">
      <c r="X45" s="152"/>
    </row>
    <row r="46" spans="2:24" x14ac:dyDescent="0.15">
      <c r="X46" s="152"/>
    </row>
    <row r="47" spans="2:24" x14ac:dyDescent="0.15">
      <c r="X47" s="152"/>
    </row>
    <row r="48" spans="2:24" x14ac:dyDescent="0.15">
      <c r="X48" s="152"/>
    </row>
    <row r="49" spans="24:24" x14ac:dyDescent="0.15">
      <c r="X49" s="152"/>
    </row>
    <row r="50" spans="24:24" x14ac:dyDescent="0.15">
      <c r="X50" s="152"/>
    </row>
    <row r="51" spans="24:24" x14ac:dyDescent="0.15">
      <c r="X51" s="152"/>
    </row>
    <row r="52" spans="24:24" x14ac:dyDescent="0.15">
      <c r="X52" s="152"/>
    </row>
    <row r="53" spans="24:24" x14ac:dyDescent="0.15">
      <c r="X53" s="152"/>
    </row>
  </sheetData>
  <phoneticPr fontId="6"/>
  <conditionalFormatting sqref="B38">
    <cfRule type="cellIs" dxfId="6" priority="1" stopIfTrue="1" operator="lessThanOrEqual">
      <formula>0</formula>
    </cfRule>
  </conditionalFormatting>
  <pageMargins left="0.39370078740157483" right="0.39370078740157483" top="0.19685039370078741" bottom="0.59055118110236227" header="0.59055118110236227" footer="0.19685039370078741"/>
  <pageSetup paperSize="9" orientation="landscape" r:id="rId1"/>
  <headerFooter alignWithMargins="0">
    <oddFooter>&amp;C-7-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3:AE47"/>
  <sheetViews>
    <sheetView zoomScale="75" zoomScaleNormal="75" workbookViewId="0"/>
  </sheetViews>
  <sheetFormatPr defaultColWidth="7.5" defaultRowHeight="12" x14ac:dyDescent="0.15"/>
  <cols>
    <col min="1" max="1" width="0.5" style="153" customWidth="1"/>
    <col min="2" max="2" width="6.125" style="153" customWidth="1"/>
    <col min="3" max="3" width="2.75" style="153" customWidth="1"/>
    <col min="4" max="4" width="5.25" style="153" customWidth="1"/>
    <col min="5" max="7" width="5.875" style="153" customWidth="1"/>
    <col min="8" max="8" width="7.5" style="153" customWidth="1"/>
    <col min="9" max="11" width="5.875" style="153" customWidth="1"/>
    <col min="12" max="12" width="7.5" style="153" customWidth="1"/>
    <col min="13" max="15" width="5.875" style="153" customWidth="1"/>
    <col min="16" max="16" width="8" style="153" customWidth="1"/>
    <col min="17" max="19" width="5.875" style="153" customWidth="1"/>
    <col min="20" max="20" width="8" style="153" customWidth="1"/>
    <col min="21" max="23" width="5.875" style="153" customWidth="1"/>
    <col min="24" max="24" width="8" style="153" customWidth="1"/>
    <col min="25" max="16384" width="7.5" style="153"/>
  </cols>
  <sheetData>
    <row r="3" spans="2:31" x14ac:dyDescent="0.15">
      <c r="B3" s="153" t="s">
        <v>133</v>
      </c>
    </row>
    <row r="4" spans="2:31" x14ac:dyDescent="0.15">
      <c r="X4" s="154" t="s">
        <v>85</v>
      </c>
    </row>
    <row r="5" spans="2:31" ht="6" customHeight="1" x14ac:dyDescent="0.15">
      <c r="B5" s="169"/>
      <c r="C5" s="169"/>
      <c r="D5" s="169"/>
      <c r="E5" s="169"/>
      <c r="F5" s="169"/>
      <c r="G5" s="169"/>
      <c r="H5" s="169"/>
      <c r="I5" s="169"/>
      <c r="J5" s="169"/>
      <c r="K5" s="169"/>
      <c r="L5" s="169"/>
      <c r="M5" s="169"/>
      <c r="N5" s="169"/>
    </row>
    <row r="6" spans="2:31" ht="13.5" customHeight="1" x14ac:dyDescent="0.15">
      <c r="B6" s="196"/>
      <c r="C6" s="197" t="s">
        <v>86</v>
      </c>
      <c r="D6" s="198"/>
      <c r="E6" s="238" t="s">
        <v>141</v>
      </c>
      <c r="F6" s="239"/>
      <c r="G6" s="239"/>
      <c r="H6" s="240"/>
      <c r="I6" s="241" t="s">
        <v>142</v>
      </c>
      <c r="J6" s="242"/>
      <c r="K6" s="242"/>
      <c r="L6" s="243"/>
      <c r="M6" s="241" t="s">
        <v>143</v>
      </c>
      <c r="N6" s="242"/>
      <c r="O6" s="242"/>
      <c r="P6" s="243"/>
      <c r="Q6" s="241" t="s">
        <v>144</v>
      </c>
      <c r="R6" s="242"/>
      <c r="S6" s="242"/>
      <c r="T6" s="243"/>
      <c r="U6" s="246" t="s">
        <v>145</v>
      </c>
      <c r="V6" s="247"/>
      <c r="W6" s="247"/>
      <c r="X6" s="248"/>
      <c r="Z6" s="173"/>
      <c r="AA6" s="161"/>
      <c r="AB6" s="161"/>
      <c r="AC6" s="161"/>
      <c r="AD6" s="161"/>
      <c r="AE6" s="161"/>
    </row>
    <row r="7" spans="2:31" ht="13.5" x14ac:dyDescent="0.15">
      <c r="B7" s="199" t="s">
        <v>92</v>
      </c>
      <c r="C7" s="200"/>
      <c r="D7" s="201"/>
      <c r="E7" s="186" t="s">
        <v>139</v>
      </c>
      <c r="F7" s="166" t="s">
        <v>94</v>
      </c>
      <c r="G7" s="166" t="s">
        <v>95</v>
      </c>
      <c r="H7" s="249" t="s">
        <v>96</v>
      </c>
      <c r="I7" s="186" t="s">
        <v>93</v>
      </c>
      <c r="J7" s="166" t="s">
        <v>94</v>
      </c>
      <c r="K7" s="166" t="s">
        <v>95</v>
      </c>
      <c r="L7" s="249" t="s">
        <v>96</v>
      </c>
      <c r="M7" s="186" t="s">
        <v>93</v>
      </c>
      <c r="N7" s="166" t="s">
        <v>94</v>
      </c>
      <c r="O7" s="166" t="s">
        <v>95</v>
      </c>
      <c r="P7" s="249" t="s">
        <v>96</v>
      </c>
      <c r="Q7" s="186" t="s">
        <v>93</v>
      </c>
      <c r="R7" s="166" t="s">
        <v>94</v>
      </c>
      <c r="S7" s="166" t="s">
        <v>95</v>
      </c>
      <c r="T7" s="249" t="s">
        <v>96</v>
      </c>
      <c r="U7" s="186" t="s">
        <v>93</v>
      </c>
      <c r="V7" s="166" t="s">
        <v>94</v>
      </c>
      <c r="W7" s="166" t="s">
        <v>95</v>
      </c>
      <c r="X7" s="249" t="s">
        <v>96</v>
      </c>
      <c r="Z7" s="173"/>
      <c r="AA7" s="173"/>
      <c r="AB7" s="173"/>
      <c r="AC7" s="173"/>
      <c r="AD7" s="173"/>
      <c r="AE7" s="173"/>
    </row>
    <row r="8" spans="2:31" ht="13.5" x14ac:dyDescent="0.15">
      <c r="B8" s="208"/>
      <c r="C8" s="195"/>
      <c r="D8" s="195"/>
      <c r="E8" s="170"/>
      <c r="F8" s="171"/>
      <c r="G8" s="171" t="s">
        <v>97</v>
      </c>
      <c r="H8" s="185"/>
      <c r="I8" s="170"/>
      <c r="J8" s="171"/>
      <c r="K8" s="171" t="s">
        <v>97</v>
      </c>
      <c r="L8" s="185"/>
      <c r="M8" s="170"/>
      <c r="N8" s="171"/>
      <c r="O8" s="171" t="s">
        <v>97</v>
      </c>
      <c r="P8" s="185"/>
      <c r="Q8" s="170"/>
      <c r="R8" s="171"/>
      <c r="S8" s="171" t="s">
        <v>97</v>
      </c>
      <c r="T8" s="185"/>
      <c r="U8" s="170"/>
      <c r="V8" s="171"/>
      <c r="W8" s="171" t="s">
        <v>97</v>
      </c>
      <c r="X8" s="185"/>
      <c r="Z8" s="173"/>
      <c r="AA8" s="173"/>
      <c r="AB8" s="173"/>
      <c r="AC8" s="173"/>
      <c r="AD8" s="173"/>
      <c r="AE8" s="173"/>
    </row>
    <row r="9" spans="2:31" ht="14.1" customHeight="1" x14ac:dyDescent="0.15">
      <c r="B9" s="155" t="s">
        <v>0</v>
      </c>
      <c r="C9" s="167">
        <v>19</v>
      </c>
      <c r="D9" s="174" t="s">
        <v>1</v>
      </c>
      <c r="E9" s="175">
        <v>2415</v>
      </c>
      <c r="F9" s="176">
        <v>2993</v>
      </c>
      <c r="G9" s="176">
        <v>2752</v>
      </c>
      <c r="H9" s="180">
        <v>240074</v>
      </c>
      <c r="I9" s="175">
        <v>1890</v>
      </c>
      <c r="J9" s="176">
        <v>2783</v>
      </c>
      <c r="K9" s="176">
        <v>2381</v>
      </c>
      <c r="L9" s="180">
        <v>257230</v>
      </c>
      <c r="M9" s="175">
        <v>945</v>
      </c>
      <c r="N9" s="176">
        <v>1575</v>
      </c>
      <c r="O9" s="176">
        <v>1259</v>
      </c>
      <c r="P9" s="180">
        <v>247204</v>
      </c>
      <c r="Q9" s="175">
        <v>2300</v>
      </c>
      <c r="R9" s="176">
        <v>2835</v>
      </c>
      <c r="S9" s="176">
        <v>2593</v>
      </c>
      <c r="T9" s="180">
        <v>717504</v>
      </c>
      <c r="U9" s="175">
        <v>2625</v>
      </c>
      <c r="V9" s="176">
        <v>3360</v>
      </c>
      <c r="W9" s="176">
        <v>2982</v>
      </c>
      <c r="X9" s="180">
        <v>3199795</v>
      </c>
      <c r="Z9" s="173"/>
      <c r="AA9" s="173"/>
      <c r="AB9" s="173"/>
      <c r="AC9" s="173"/>
      <c r="AD9" s="173"/>
      <c r="AE9" s="173"/>
    </row>
    <row r="10" spans="2:31" ht="14.1" customHeight="1" x14ac:dyDescent="0.15">
      <c r="B10" s="175"/>
      <c r="C10" s="167">
        <v>20</v>
      </c>
      <c r="D10" s="180"/>
      <c r="E10" s="175">
        <v>1995</v>
      </c>
      <c r="F10" s="176">
        <v>2940</v>
      </c>
      <c r="G10" s="176">
        <v>2585</v>
      </c>
      <c r="H10" s="180">
        <v>239477</v>
      </c>
      <c r="I10" s="175">
        <v>1680</v>
      </c>
      <c r="J10" s="176">
        <v>2678</v>
      </c>
      <c r="K10" s="176">
        <v>2151</v>
      </c>
      <c r="L10" s="180">
        <v>240434</v>
      </c>
      <c r="M10" s="175">
        <v>945</v>
      </c>
      <c r="N10" s="176">
        <v>1575</v>
      </c>
      <c r="O10" s="176">
        <v>1185</v>
      </c>
      <c r="P10" s="180">
        <v>310664</v>
      </c>
      <c r="Q10" s="175">
        <v>1890</v>
      </c>
      <c r="R10" s="176">
        <v>2835</v>
      </c>
      <c r="S10" s="176">
        <v>2406</v>
      </c>
      <c r="T10" s="180">
        <v>636528</v>
      </c>
      <c r="U10" s="175">
        <v>2100</v>
      </c>
      <c r="V10" s="176">
        <v>3203</v>
      </c>
      <c r="W10" s="176">
        <v>2512</v>
      </c>
      <c r="X10" s="180">
        <v>2847748</v>
      </c>
      <c r="Z10" s="173"/>
      <c r="AA10" s="173"/>
      <c r="AB10" s="173"/>
      <c r="AC10" s="173"/>
      <c r="AD10" s="173"/>
      <c r="AE10" s="173"/>
    </row>
    <row r="11" spans="2:31" ht="14.1" customHeight="1" x14ac:dyDescent="0.15">
      <c r="B11" s="175"/>
      <c r="C11" s="167">
        <v>21</v>
      </c>
      <c r="D11" s="180"/>
      <c r="E11" s="175">
        <v>1890</v>
      </c>
      <c r="F11" s="176">
        <v>2835</v>
      </c>
      <c r="G11" s="176">
        <v>2461</v>
      </c>
      <c r="H11" s="180">
        <v>316518</v>
      </c>
      <c r="I11" s="175">
        <v>1418</v>
      </c>
      <c r="J11" s="176">
        <v>2625</v>
      </c>
      <c r="K11" s="176">
        <v>2085</v>
      </c>
      <c r="L11" s="180">
        <v>309279</v>
      </c>
      <c r="M11" s="175">
        <v>945</v>
      </c>
      <c r="N11" s="176">
        <v>1575</v>
      </c>
      <c r="O11" s="176">
        <v>1164</v>
      </c>
      <c r="P11" s="180">
        <v>381997</v>
      </c>
      <c r="Q11" s="175">
        <v>1575</v>
      </c>
      <c r="R11" s="176">
        <v>2625</v>
      </c>
      <c r="S11" s="176">
        <v>2259</v>
      </c>
      <c r="T11" s="180">
        <v>781294</v>
      </c>
      <c r="U11" s="175">
        <v>1943</v>
      </c>
      <c r="V11" s="176">
        <v>2940</v>
      </c>
      <c r="W11" s="176">
        <v>2463</v>
      </c>
      <c r="X11" s="180">
        <v>3112829</v>
      </c>
      <c r="Z11" s="152"/>
      <c r="AA11" s="152"/>
      <c r="AB11" s="152"/>
      <c r="AC11" s="152"/>
      <c r="AD11" s="152"/>
      <c r="AE11" s="152"/>
    </row>
    <row r="12" spans="2:31" ht="14.1" customHeight="1" x14ac:dyDescent="0.15">
      <c r="B12" s="175"/>
      <c r="C12" s="167">
        <v>22</v>
      </c>
      <c r="D12" s="180"/>
      <c r="E12" s="176">
        <v>1890</v>
      </c>
      <c r="F12" s="176">
        <v>2835</v>
      </c>
      <c r="G12" s="176">
        <v>2388</v>
      </c>
      <c r="H12" s="176">
        <v>333448</v>
      </c>
      <c r="I12" s="176">
        <v>1470</v>
      </c>
      <c r="J12" s="176">
        <v>2520</v>
      </c>
      <c r="K12" s="176">
        <v>1994</v>
      </c>
      <c r="L12" s="176">
        <v>291828</v>
      </c>
      <c r="M12" s="176">
        <v>840</v>
      </c>
      <c r="N12" s="176">
        <v>1470</v>
      </c>
      <c r="O12" s="176">
        <v>1142</v>
      </c>
      <c r="P12" s="176">
        <v>376021</v>
      </c>
      <c r="Q12" s="176">
        <v>1743</v>
      </c>
      <c r="R12" s="176">
        <v>2678</v>
      </c>
      <c r="S12" s="176">
        <v>2167</v>
      </c>
      <c r="T12" s="176">
        <v>707689</v>
      </c>
      <c r="U12" s="176">
        <v>1958</v>
      </c>
      <c r="V12" s="176">
        <v>2835</v>
      </c>
      <c r="W12" s="176">
        <v>2451</v>
      </c>
      <c r="X12" s="180">
        <v>2743351</v>
      </c>
      <c r="Z12" s="173"/>
      <c r="AA12" s="173"/>
      <c r="AB12" s="173"/>
      <c r="AC12" s="173"/>
      <c r="AD12" s="173"/>
      <c r="AE12" s="152"/>
    </row>
    <row r="13" spans="2:31" ht="14.1" customHeight="1" x14ac:dyDescent="0.15">
      <c r="B13" s="168"/>
      <c r="C13" s="172">
        <v>23</v>
      </c>
      <c r="D13" s="181"/>
      <c r="E13" s="182">
        <v>1890</v>
      </c>
      <c r="F13" s="182">
        <v>2835</v>
      </c>
      <c r="G13" s="183">
        <v>2451.9021742468954</v>
      </c>
      <c r="H13" s="182">
        <v>233016.2</v>
      </c>
      <c r="I13" s="182">
        <v>1575</v>
      </c>
      <c r="J13" s="182">
        <v>2520</v>
      </c>
      <c r="K13" s="182">
        <v>2117.2556979967753</v>
      </c>
      <c r="L13" s="182">
        <v>231410.4</v>
      </c>
      <c r="M13" s="182">
        <v>945</v>
      </c>
      <c r="N13" s="182">
        <v>1470</v>
      </c>
      <c r="O13" s="182">
        <v>1152.4373431736635</v>
      </c>
      <c r="P13" s="182">
        <v>210621.60000000006</v>
      </c>
      <c r="Q13" s="182">
        <v>1785</v>
      </c>
      <c r="R13" s="182">
        <v>2634.4500000000003</v>
      </c>
      <c r="S13" s="182">
        <v>2251.7712032264008</v>
      </c>
      <c r="T13" s="182">
        <v>536200.4</v>
      </c>
      <c r="U13" s="182">
        <v>2100</v>
      </c>
      <c r="V13" s="182">
        <v>2941.05</v>
      </c>
      <c r="W13" s="182">
        <v>2474.4233899594606</v>
      </c>
      <c r="X13" s="182">
        <v>3199887.1</v>
      </c>
      <c r="Z13" s="161"/>
      <c r="AA13" s="173"/>
      <c r="AB13" s="173"/>
      <c r="AC13" s="173"/>
      <c r="AD13" s="173"/>
      <c r="AE13" s="152"/>
    </row>
    <row r="14" spans="2:31" ht="14.1" customHeight="1" x14ac:dyDescent="0.15">
      <c r="B14" s="175" t="s">
        <v>98</v>
      </c>
      <c r="C14" s="167">
        <v>5</v>
      </c>
      <c r="D14" s="180" t="s">
        <v>119</v>
      </c>
      <c r="E14" s="176">
        <v>2205</v>
      </c>
      <c r="F14" s="176">
        <v>2835</v>
      </c>
      <c r="G14" s="176">
        <v>2475.462321423021</v>
      </c>
      <c r="H14" s="176">
        <v>18673.599999999999</v>
      </c>
      <c r="I14" s="176">
        <v>1785</v>
      </c>
      <c r="J14" s="176">
        <v>2520</v>
      </c>
      <c r="K14" s="176">
        <v>2131.9584663725291</v>
      </c>
      <c r="L14" s="176">
        <v>21374.3</v>
      </c>
      <c r="M14" s="176">
        <v>945</v>
      </c>
      <c r="N14" s="176">
        <v>1470</v>
      </c>
      <c r="O14" s="176">
        <v>1161.7401449357094</v>
      </c>
      <c r="P14" s="176">
        <v>18094.7</v>
      </c>
      <c r="Q14" s="176">
        <v>1942.5</v>
      </c>
      <c r="R14" s="176">
        <v>2626.05</v>
      </c>
      <c r="S14" s="176">
        <v>2275.4228348273141</v>
      </c>
      <c r="T14" s="176">
        <v>42874.700000000004</v>
      </c>
      <c r="U14" s="176">
        <v>2207.31</v>
      </c>
      <c r="V14" s="176">
        <v>2940</v>
      </c>
      <c r="W14" s="176">
        <v>2519.5355456908937</v>
      </c>
      <c r="X14" s="180">
        <v>205471.49999999997</v>
      </c>
    </row>
    <row r="15" spans="2:31" ht="14.1" customHeight="1" x14ac:dyDescent="0.15">
      <c r="B15" s="175"/>
      <c r="C15" s="167">
        <v>6</v>
      </c>
      <c r="D15" s="180"/>
      <c r="E15" s="176">
        <v>2205</v>
      </c>
      <c r="F15" s="176">
        <v>2835</v>
      </c>
      <c r="G15" s="180">
        <v>2498.3722668543983</v>
      </c>
      <c r="H15" s="176">
        <v>15785.9</v>
      </c>
      <c r="I15" s="176">
        <v>1680</v>
      </c>
      <c r="J15" s="176">
        <v>2520</v>
      </c>
      <c r="K15" s="176">
        <v>2134.5803083666819</v>
      </c>
      <c r="L15" s="176">
        <v>16289.2</v>
      </c>
      <c r="M15" s="176">
        <v>945</v>
      </c>
      <c r="N15" s="176">
        <v>1260</v>
      </c>
      <c r="O15" s="176">
        <v>1151.0450827122338</v>
      </c>
      <c r="P15" s="176">
        <v>16360.1</v>
      </c>
      <c r="Q15" s="176">
        <v>1995</v>
      </c>
      <c r="R15" s="176">
        <v>2625</v>
      </c>
      <c r="S15" s="176">
        <v>2293.3246355183101</v>
      </c>
      <c r="T15" s="176">
        <v>40266.5</v>
      </c>
      <c r="U15" s="176">
        <v>2205</v>
      </c>
      <c r="V15" s="176">
        <v>2919</v>
      </c>
      <c r="W15" s="176">
        <v>2479.3419602395652</v>
      </c>
      <c r="X15" s="180">
        <v>222401</v>
      </c>
    </row>
    <row r="16" spans="2:31" ht="14.1" customHeight="1" x14ac:dyDescent="0.15">
      <c r="B16" s="175"/>
      <c r="C16" s="167">
        <v>7</v>
      </c>
      <c r="D16" s="180"/>
      <c r="E16" s="176">
        <v>2100</v>
      </c>
      <c r="F16" s="176">
        <v>2730</v>
      </c>
      <c r="G16" s="176">
        <v>2439.2849855010204</v>
      </c>
      <c r="H16" s="176">
        <v>15305.900000000001</v>
      </c>
      <c r="I16" s="176">
        <v>1680</v>
      </c>
      <c r="J16" s="176">
        <v>2415</v>
      </c>
      <c r="K16" s="176">
        <v>2000.815914125677</v>
      </c>
      <c r="L16" s="176">
        <v>11686.1</v>
      </c>
      <c r="M16" s="176">
        <v>1047.9000000000001</v>
      </c>
      <c r="N16" s="176">
        <v>1260</v>
      </c>
      <c r="O16" s="176">
        <v>1151.0238505710704</v>
      </c>
      <c r="P16" s="176">
        <v>14225.9</v>
      </c>
      <c r="Q16" s="176">
        <v>1942.5</v>
      </c>
      <c r="R16" s="176">
        <v>2634.4500000000003</v>
      </c>
      <c r="S16" s="176">
        <v>2240.7918771861641</v>
      </c>
      <c r="T16" s="176">
        <v>34543.300000000003</v>
      </c>
      <c r="U16" s="176">
        <v>2132.5500000000002</v>
      </c>
      <c r="V16" s="176">
        <v>2846.55</v>
      </c>
      <c r="W16" s="176">
        <v>2388.2028355957768</v>
      </c>
      <c r="X16" s="180">
        <v>224849.69999999998</v>
      </c>
    </row>
    <row r="17" spans="2:24" ht="14.1" customHeight="1" x14ac:dyDescent="0.15">
      <c r="B17" s="175"/>
      <c r="C17" s="167">
        <v>8</v>
      </c>
      <c r="D17" s="180"/>
      <c r="E17" s="176">
        <v>1999.9350000000002</v>
      </c>
      <c r="F17" s="176">
        <v>2695.35</v>
      </c>
      <c r="G17" s="176">
        <v>2392.7010263682569</v>
      </c>
      <c r="H17" s="176">
        <v>17328</v>
      </c>
      <c r="I17" s="176">
        <v>1680</v>
      </c>
      <c r="J17" s="176">
        <v>2415</v>
      </c>
      <c r="K17" s="176">
        <v>2055.2067425876685</v>
      </c>
      <c r="L17" s="176">
        <v>14677.8</v>
      </c>
      <c r="M17" s="176">
        <v>1039.5</v>
      </c>
      <c r="N17" s="176">
        <v>1260</v>
      </c>
      <c r="O17" s="176">
        <v>1139.5955332725616</v>
      </c>
      <c r="P17" s="176">
        <v>8839.5</v>
      </c>
      <c r="Q17" s="176">
        <v>1942.5</v>
      </c>
      <c r="R17" s="176">
        <v>2626.05</v>
      </c>
      <c r="S17" s="176">
        <v>2229.70640454776</v>
      </c>
      <c r="T17" s="176">
        <v>25473.9</v>
      </c>
      <c r="U17" s="176">
        <v>2205</v>
      </c>
      <c r="V17" s="176">
        <v>2730</v>
      </c>
      <c r="W17" s="176">
        <v>2433.3273990067755</v>
      </c>
      <c r="X17" s="180">
        <v>278986.59999999998</v>
      </c>
    </row>
    <row r="18" spans="2:24" ht="14.1" customHeight="1" x14ac:dyDescent="0.15">
      <c r="B18" s="175"/>
      <c r="C18" s="167">
        <v>9</v>
      </c>
      <c r="D18" s="180"/>
      <c r="E18" s="176">
        <v>2100</v>
      </c>
      <c r="F18" s="176">
        <v>2730</v>
      </c>
      <c r="G18" s="176">
        <v>2465.8023554790493</v>
      </c>
      <c r="H18" s="176">
        <v>15545.800000000001</v>
      </c>
      <c r="I18" s="176">
        <v>1785</v>
      </c>
      <c r="J18" s="176">
        <v>2415</v>
      </c>
      <c r="K18" s="176">
        <v>2138.1538726765507</v>
      </c>
      <c r="L18" s="176">
        <v>13525.099999999999</v>
      </c>
      <c r="M18" s="176">
        <v>945</v>
      </c>
      <c r="N18" s="176">
        <v>1260</v>
      </c>
      <c r="O18" s="176">
        <v>1147.4350860289057</v>
      </c>
      <c r="P18" s="176">
        <v>7732.5</v>
      </c>
      <c r="Q18" s="176">
        <v>1995</v>
      </c>
      <c r="R18" s="176">
        <v>2467.5</v>
      </c>
      <c r="S18" s="176">
        <v>2225.9078401556403</v>
      </c>
      <c r="T18" s="176">
        <v>40992.5</v>
      </c>
      <c r="U18" s="176">
        <v>2310</v>
      </c>
      <c r="V18" s="176">
        <v>2677.5</v>
      </c>
      <c r="W18" s="176">
        <v>2497.5699154363115</v>
      </c>
      <c r="X18" s="180">
        <v>194025.5</v>
      </c>
    </row>
    <row r="19" spans="2:24" ht="14.1" customHeight="1" x14ac:dyDescent="0.15">
      <c r="B19" s="175"/>
      <c r="C19" s="167">
        <v>10</v>
      </c>
      <c r="D19" s="180"/>
      <c r="E19" s="176">
        <v>2175.1799999999998</v>
      </c>
      <c r="F19" s="176">
        <v>2625</v>
      </c>
      <c r="G19" s="176">
        <v>2418.6244049757506</v>
      </c>
      <c r="H19" s="176">
        <v>11720.2</v>
      </c>
      <c r="I19" s="176">
        <v>1890</v>
      </c>
      <c r="J19" s="176">
        <v>2415</v>
      </c>
      <c r="K19" s="176">
        <v>2072.6678406339424</v>
      </c>
      <c r="L19" s="176">
        <v>12235.2</v>
      </c>
      <c r="M19" s="176">
        <v>997.5</v>
      </c>
      <c r="N19" s="176">
        <v>1260</v>
      </c>
      <c r="O19" s="176">
        <v>1136.5733638345785</v>
      </c>
      <c r="P19" s="176">
        <v>12252.1</v>
      </c>
      <c r="Q19" s="176">
        <v>2047.5</v>
      </c>
      <c r="R19" s="176">
        <v>2415</v>
      </c>
      <c r="S19" s="176">
        <v>2201.9852914798207</v>
      </c>
      <c r="T19" s="176">
        <v>42524.5</v>
      </c>
      <c r="U19" s="176">
        <v>2299.5</v>
      </c>
      <c r="V19" s="176">
        <v>2677.5</v>
      </c>
      <c r="W19" s="176">
        <v>2502.680165018744</v>
      </c>
      <c r="X19" s="180">
        <v>237496.09999999998</v>
      </c>
    </row>
    <row r="20" spans="2:24" ht="14.1" customHeight="1" x14ac:dyDescent="0.15">
      <c r="B20" s="175"/>
      <c r="C20" s="167">
        <v>11</v>
      </c>
      <c r="D20" s="180"/>
      <c r="E20" s="176">
        <v>1890</v>
      </c>
      <c r="F20" s="176">
        <v>2625</v>
      </c>
      <c r="G20" s="176">
        <v>2261.1532258064522</v>
      </c>
      <c r="H20" s="176">
        <v>21052.7</v>
      </c>
      <c r="I20" s="176">
        <v>1680</v>
      </c>
      <c r="J20" s="176">
        <v>2300.0250000000001</v>
      </c>
      <c r="K20" s="176">
        <v>1941.9969391885054</v>
      </c>
      <c r="L20" s="176">
        <v>19000.399999999998</v>
      </c>
      <c r="M20" s="176">
        <v>945</v>
      </c>
      <c r="N20" s="176">
        <v>1260</v>
      </c>
      <c r="O20" s="176">
        <v>1109.4831436978911</v>
      </c>
      <c r="P20" s="176">
        <v>18956.599999999999</v>
      </c>
      <c r="Q20" s="176">
        <v>1785</v>
      </c>
      <c r="R20" s="176">
        <v>2394</v>
      </c>
      <c r="S20" s="176">
        <v>2093.6231400573961</v>
      </c>
      <c r="T20" s="176">
        <v>64606.2</v>
      </c>
      <c r="U20" s="176">
        <v>2100</v>
      </c>
      <c r="V20" s="176">
        <v>2625</v>
      </c>
      <c r="W20" s="176">
        <v>2367.8234693089803</v>
      </c>
      <c r="X20" s="180">
        <v>461774.10000000003</v>
      </c>
    </row>
    <row r="21" spans="2:24" ht="14.1" customHeight="1" x14ac:dyDescent="0.15">
      <c r="B21" s="175"/>
      <c r="C21" s="167">
        <v>12</v>
      </c>
      <c r="D21" s="180"/>
      <c r="E21" s="176">
        <v>1995</v>
      </c>
      <c r="F21" s="176">
        <v>2467.5</v>
      </c>
      <c r="G21" s="176">
        <v>2282.7936057772117</v>
      </c>
      <c r="H21" s="176">
        <v>25935</v>
      </c>
      <c r="I21" s="176">
        <v>1785</v>
      </c>
      <c r="J21" s="176">
        <v>2205</v>
      </c>
      <c r="K21" s="176">
        <v>1978.4418082281475</v>
      </c>
      <c r="L21" s="176">
        <v>20395.599999999999</v>
      </c>
      <c r="M21" s="176">
        <v>945</v>
      </c>
      <c r="N21" s="176">
        <v>1260</v>
      </c>
      <c r="O21" s="176">
        <v>1109.0360437307827</v>
      </c>
      <c r="P21" s="176">
        <v>13907.3</v>
      </c>
      <c r="Q21" s="176">
        <v>1942.5</v>
      </c>
      <c r="R21" s="176">
        <v>2310</v>
      </c>
      <c r="S21" s="176">
        <v>2139.3438613243234</v>
      </c>
      <c r="T21" s="176">
        <v>32305.1</v>
      </c>
      <c r="U21" s="176">
        <v>2310</v>
      </c>
      <c r="V21" s="176">
        <v>2625</v>
      </c>
      <c r="W21" s="176">
        <v>2504.430581027153</v>
      </c>
      <c r="X21" s="180">
        <v>492885.3</v>
      </c>
    </row>
    <row r="22" spans="2:24" ht="14.1" customHeight="1" x14ac:dyDescent="0.15">
      <c r="B22" s="175" t="s">
        <v>100</v>
      </c>
      <c r="C22" s="167">
        <v>1</v>
      </c>
      <c r="D22" s="180" t="s">
        <v>119</v>
      </c>
      <c r="E22" s="176">
        <v>1942.5</v>
      </c>
      <c r="F22" s="176">
        <v>2520</v>
      </c>
      <c r="G22" s="176">
        <v>2308.99274494683</v>
      </c>
      <c r="H22" s="176">
        <v>20769.8</v>
      </c>
      <c r="I22" s="176">
        <v>1680</v>
      </c>
      <c r="J22" s="176">
        <v>2310</v>
      </c>
      <c r="K22" s="176">
        <v>2031.6715235874933</v>
      </c>
      <c r="L22" s="176">
        <v>23232.399999999998</v>
      </c>
      <c r="M22" s="176">
        <v>997.5</v>
      </c>
      <c r="N22" s="176">
        <v>1312.5</v>
      </c>
      <c r="O22" s="176">
        <v>1112.7554725284801</v>
      </c>
      <c r="P22" s="176">
        <v>13660.400000000001</v>
      </c>
      <c r="Q22" s="176">
        <v>1890</v>
      </c>
      <c r="R22" s="176">
        <v>2317.0349999999999</v>
      </c>
      <c r="S22" s="176">
        <v>2115.0105928095436</v>
      </c>
      <c r="T22" s="176">
        <v>40093.599999999999</v>
      </c>
      <c r="U22" s="176">
        <v>2253.3000000000002</v>
      </c>
      <c r="V22" s="176">
        <v>2625</v>
      </c>
      <c r="W22" s="176">
        <v>2410.2507935320245</v>
      </c>
      <c r="X22" s="180">
        <v>382930.69999999995</v>
      </c>
    </row>
    <row r="23" spans="2:24" ht="14.1" customHeight="1" x14ac:dyDescent="0.15">
      <c r="B23" s="175"/>
      <c r="C23" s="167">
        <v>2</v>
      </c>
      <c r="D23" s="180"/>
      <c r="E23" s="176">
        <v>1995</v>
      </c>
      <c r="F23" s="176">
        <v>2625</v>
      </c>
      <c r="G23" s="176">
        <v>2346.3109192163629</v>
      </c>
      <c r="H23" s="176">
        <v>24057.600000000002</v>
      </c>
      <c r="I23" s="176">
        <v>1732.5</v>
      </c>
      <c r="J23" s="176">
        <v>2310</v>
      </c>
      <c r="K23" s="176">
        <v>2045.5067826674544</v>
      </c>
      <c r="L23" s="176">
        <v>21893.3</v>
      </c>
      <c r="M23" s="176">
        <v>997.5</v>
      </c>
      <c r="N23" s="176">
        <v>1260</v>
      </c>
      <c r="O23" s="176">
        <v>1124.8831613026753</v>
      </c>
      <c r="P23" s="176">
        <v>15539.699999999997</v>
      </c>
      <c r="Q23" s="176">
        <v>1890</v>
      </c>
      <c r="R23" s="176">
        <v>2310</v>
      </c>
      <c r="S23" s="176">
        <v>2160.5151749876768</v>
      </c>
      <c r="T23" s="176">
        <v>46366.399999999994</v>
      </c>
      <c r="U23" s="176">
        <v>2100</v>
      </c>
      <c r="V23" s="176">
        <v>2572.5</v>
      </c>
      <c r="W23" s="176">
        <v>2372.4644394005868</v>
      </c>
      <c r="X23" s="180">
        <v>391057.69999999995</v>
      </c>
    </row>
    <row r="24" spans="2:24" ht="14.1" customHeight="1" x14ac:dyDescent="0.15">
      <c r="B24" s="175"/>
      <c r="C24" s="167">
        <v>3</v>
      </c>
      <c r="D24" s="180"/>
      <c r="E24" s="176">
        <v>2047.5</v>
      </c>
      <c r="F24" s="176">
        <v>2572.5</v>
      </c>
      <c r="G24" s="176">
        <v>2336.4271834108595</v>
      </c>
      <c r="H24" s="176">
        <v>20859.3</v>
      </c>
      <c r="I24" s="176">
        <v>1785</v>
      </c>
      <c r="J24" s="176">
        <v>2257.5</v>
      </c>
      <c r="K24" s="176">
        <v>2109.9344930687689</v>
      </c>
      <c r="L24" s="176">
        <v>15097.6</v>
      </c>
      <c r="M24" s="176">
        <v>945</v>
      </c>
      <c r="N24" s="176">
        <v>1260</v>
      </c>
      <c r="O24" s="176">
        <v>1094.1177551164599</v>
      </c>
      <c r="P24" s="176">
        <v>16320.099999999999</v>
      </c>
      <c r="Q24" s="176">
        <v>1995</v>
      </c>
      <c r="R24" s="176">
        <v>2310</v>
      </c>
      <c r="S24" s="176">
        <v>2160.6281180619044</v>
      </c>
      <c r="T24" s="176">
        <v>23134.500000000004</v>
      </c>
      <c r="U24" s="176">
        <v>2277.4500000000003</v>
      </c>
      <c r="V24" s="176">
        <v>2543.1</v>
      </c>
      <c r="W24" s="176">
        <v>2397.8625242827788</v>
      </c>
      <c r="X24" s="180">
        <v>316024.60000000003</v>
      </c>
    </row>
    <row r="25" spans="2:24" ht="14.1" customHeight="1" x14ac:dyDescent="0.15">
      <c r="B25" s="175"/>
      <c r="C25" s="167">
        <v>4</v>
      </c>
      <c r="D25" s="180"/>
      <c r="E25" s="176">
        <v>2100</v>
      </c>
      <c r="F25" s="176">
        <v>2572.5</v>
      </c>
      <c r="G25" s="176">
        <v>2298.9638805279001</v>
      </c>
      <c r="H25" s="176">
        <v>33260.699999999997</v>
      </c>
      <c r="I25" s="176">
        <v>1680</v>
      </c>
      <c r="J25" s="176">
        <v>2310</v>
      </c>
      <c r="K25" s="176">
        <v>2014.5410346695562</v>
      </c>
      <c r="L25" s="176">
        <v>28976</v>
      </c>
      <c r="M25" s="176">
        <v>892.5</v>
      </c>
      <c r="N25" s="176">
        <v>1260</v>
      </c>
      <c r="O25" s="176">
        <v>1063.7276327160157</v>
      </c>
      <c r="P25" s="176">
        <v>18778.8</v>
      </c>
      <c r="Q25" s="176">
        <v>1995</v>
      </c>
      <c r="R25" s="176">
        <v>2362.5</v>
      </c>
      <c r="S25" s="176">
        <v>2144.1387096774192</v>
      </c>
      <c r="T25" s="176">
        <v>32052.5</v>
      </c>
      <c r="U25" s="176">
        <v>2257.5</v>
      </c>
      <c r="V25" s="176">
        <v>2530.5</v>
      </c>
      <c r="W25" s="176">
        <v>2394.5755443889661</v>
      </c>
      <c r="X25" s="180">
        <v>316931</v>
      </c>
    </row>
    <row r="26" spans="2:24" ht="14.1" customHeight="1" x14ac:dyDescent="0.15">
      <c r="B26" s="168"/>
      <c r="C26" s="172">
        <v>5</v>
      </c>
      <c r="D26" s="181"/>
      <c r="E26" s="184">
        <v>1942.5</v>
      </c>
      <c r="F26" s="184">
        <v>2520</v>
      </c>
      <c r="G26" s="184">
        <v>2264.1683623578538</v>
      </c>
      <c r="H26" s="184">
        <v>34825.199999999997</v>
      </c>
      <c r="I26" s="184">
        <v>1680</v>
      </c>
      <c r="J26" s="184">
        <v>2205</v>
      </c>
      <c r="K26" s="184">
        <v>1902.6255745677772</v>
      </c>
      <c r="L26" s="184">
        <v>34391.300000000003</v>
      </c>
      <c r="M26" s="184">
        <v>892.5</v>
      </c>
      <c r="N26" s="184">
        <v>1250.55</v>
      </c>
      <c r="O26" s="184">
        <v>1058.7799158051796</v>
      </c>
      <c r="P26" s="184">
        <v>27899.200000000001</v>
      </c>
      <c r="Q26" s="184">
        <v>1890</v>
      </c>
      <c r="R26" s="184">
        <v>2377.2000000000003</v>
      </c>
      <c r="S26" s="184">
        <v>2155.1299779776109</v>
      </c>
      <c r="T26" s="184">
        <v>42090.6</v>
      </c>
      <c r="U26" s="184">
        <v>2177.7000000000003</v>
      </c>
      <c r="V26" s="184">
        <v>2489.5500000000002</v>
      </c>
      <c r="W26" s="184">
        <v>2349.1437750777513</v>
      </c>
      <c r="X26" s="181">
        <v>382714.2</v>
      </c>
    </row>
    <row r="27" spans="2:24" ht="14.1" customHeight="1" x14ac:dyDescent="0.15">
      <c r="B27" s="202"/>
      <c r="C27" s="221"/>
      <c r="D27" s="222"/>
      <c r="E27" s="175"/>
      <c r="F27" s="176"/>
      <c r="G27" s="176"/>
      <c r="H27" s="180"/>
      <c r="I27" s="175"/>
      <c r="J27" s="176"/>
      <c r="K27" s="176"/>
      <c r="L27" s="180"/>
      <c r="M27" s="175"/>
      <c r="N27" s="176"/>
      <c r="O27" s="176"/>
      <c r="P27" s="180"/>
      <c r="Q27" s="175"/>
      <c r="R27" s="176"/>
      <c r="S27" s="176"/>
      <c r="T27" s="180"/>
      <c r="U27" s="175"/>
      <c r="V27" s="176"/>
      <c r="W27" s="176"/>
      <c r="X27" s="180"/>
    </row>
    <row r="28" spans="2:24" ht="14.1" customHeight="1" x14ac:dyDescent="0.15">
      <c r="B28" s="202"/>
      <c r="C28" s="221"/>
      <c r="D28" s="222"/>
      <c r="E28" s="175"/>
      <c r="F28" s="176"/>
      <c r="G28" s="176"/>
      <c r="H28" s="176"/>
      <c r="I28" s="175"/>
      <c r="J28" s="176"/>
      <c r="K28" s="176"/>
      <c r="L28" s="176"/>
      <c r="M28" s="175"/>
      <c r="N28" s="176"/>
      <c r="O28" s="176"/>
      <c r="P28" s="176"/>
      <c r="Q28" s="175"/>
      <c r="R28" s="176"/>
      <c r="S28" s="176"/>
      <c r="T28" s="176"/>
      <c r="U28" s="175"/>
      <c r="V28" s="176"/>
      <c r="W28" s="176"/>
      <c r="X28" s="176"/>
    </row>
    <row r="29" spans="2:24" ht="14.1" customHeight="1" x14ac:dyDescent="0.15">
      <c r="B29" s="199" t="s">
        <v>127</v>
      </c>
      <c r="C29" s="221"/>
      <c r="D29" s="222"/>
      <c r="E29" s="175"/>
      <c r="F29" s="176"/>
      <c r="G29" s="176"/>
      <c r="H29" s="180"/>
      <c r="I29" s="175"/>
      <c r="J29" s="176"/>
      <c r="K29" s="176"/>
      <c r="L29" s="180"/>
      <c r="M29" s="175"/>
      <c r="N29" s="176"/>
      <c r="O29" s="176"/>
      <c r="P29" s="180"/>
      <c r="Q29" s="175"/>
      <c r="R29" s="176"/>
      <c r="S29" s="176"/>
      <c r="T29" s="180"/>
      <c r="U29" s="175"/>
      <c r="V29" s="176"/>
      <c r="W29" s="176"/>
      <c r="X29" s="180"/>
    </row>
    <row r="30" spans="2:24" ht="14.1" customHeight="1" x14ac:dyDescent="0.15">
      <c r="B30" s="223">
        <v>41031</v>
      </c>
      <c r="C30" s="224"/>
      <c r="D30" s="225">
        <v>41037</v>
      </c>
      <c r="E30" s="226">
        <v>2100</v>
      </c>
      <c r="F30" s="226">
        <v>2520</v>
      </c>
      <c r="G30" s="250">
        <v>2301.5661856023307</v>
      </c>
      <c r="H30" s="180">
        <v>7314.8</v>
      </c>
      <c r="I30" s="226">
        <v>1680</v>
      </c>
      <c r="J30" s="226">
        <v>2100</v>
      </c>
      <c r="K30" s="226">
        <v>1919.1998337489617</v>
      </c>
      <c r="L30" s="175">
        <v>5882.5</v>
      </c>
      <c r="M30" s="226">
        <v>892.5</v>
      </c>
      <c r="N30" s="226">
        <v>1250.55</v>
      </c>
      <c r="O30" s="226">
        <v>1052.3323036187114</v>
      </c>
      <c r="P30" s="176">
        <v>3324.6</v>
      </c>
      <c r="Q30" s="226">
        <v>1995</v>
      </c>
      <c r="R30" s="226">
        <v>2310</v>
      </c>
      <c r="S30" s="226">
        <v>2192.8302027925529</v>
      </c>
      <c r="T30" s="176">
        <v>8747.2999999999993</v>
      </c>
      <c r="U30" s="226">
        <v>2247</v>
      </c>
      <c r="V30" s="226">
        <v>2467.5</v>
      </c>
      <c r="W30" s="250">
        <v>2375.058702486082</v>
      </c>
      <c r="X30" s="180">
        <v>84802.6</v>
      </c>
    </row>
    <row r="31" spans="2:24" ht="14.1" customHeight="1" x14ac:dyDescent="0.15">
      <c r="B31" s="223" t="s">
        <v>128</v>
      </c>
      <c r="C31" s="224"/>
      <c r="D31" s="225"/>
      <c r="E31" s="175"/>
      <c r="F31" s="176"/>
      <c r="G31" s="176"/>
      <c r="H31" s="180"/>
      <c r="I31" s="175"/>
      <c r="J31" s="176"/>
      <c r="K31" s="176"/>
      <c r="L31" s="180"/>
      <c r="M31" s="175"/>
      <c r="N31" s="176"/>
      <c r="O31" s="176"/>
      <c r="P31" s="180"/>
      <c r="Q31" s="175"/>
      <c r="R31" s="176"/>
      <c r="S31" s="176"/>
      <c r="T31" s="180"/>
      <c r="U31" s="175"/>
      <c r="V31" s="176"/>
      <c r="W31" s="176"/>
      <c r="X31" s="180"/>
    </row>
    <row r="32" spans="2:24" ht="14.1" customHeight="1" x14ac:dyDescent="0.15">
      <c r="B32" s="223">
        <v>41038</v>
      </c>
      <c r="C32" s="224"/>
      <c r="D32" s="225">
        <v>41044</v>
      </c>
      <c r="E32" s="229">
        <v>1995</v>
      </c>
      <c r="F32" s="230">
        <v>2415</v>
      </c>
      <c r="G32" s="230">
        <v>2234.9614814814813</v>
      </c>
      <c r="H32" s="230">
        <v>7062.2</v>
      </c>
      <c r="I32" s="230">
        <v>1680</v>
      </c>
      <c r="J32" s="230">
        <v>2100</v>
      </c>
      <c r="K32" s="230">
        <v>1869.0589172989864</v>
      </c>
      <c r="L32" s="230">
        <v>7877.8</v>
      </c>
      <c r="M32" s="230">
        <v>892.5</v>
      </c>
      <c r="N32" s="230">
        <v>1207.5</v>
      </c>
      <c r="O32" s="230">
        <v>1051.2447465527293</v>
      </c>
      <c r="P32" s="230">
        <v>6565.3</v>
      </c>
      <c r="Q32" s="230">
        <v>1890</v>
      </c>
      <c r="R32" s="230">
        <v>2310</v>
      </c>
      <c r="S32" s="230">
        <v>2107.022459118195</v>
      </c>
      <c r="T32" s="230">
        <v>5481.4</v>
      </c>
      <c r="U32" s="230">
        <v>2177.7000000000003</v>
      </c>
      <c r="V32" s="230">
        <v>2415</v>
      </c>
      <c r="W32" s="230">
        <v>2293.5639112446743</v>
      </c>
      <c r="X32" s="230">
        <v>71906.8</v>
      </c>
    </row>
    <row r="33" spans="2:24" ht="14.1" customHeight="1" x14ac:dyDescent="0.15">
      <c r="B33" s="223" t="s">
        <v>129</v>
      </c>
      <c r="C33" s="224"/>
      <c r="D33" s="225"/>
      <c r="E33" s="229"/>
      <c r="F33" s="230"/>
      <c r="G33" s="230"/>
      <c r="H33" s="230"/>
      <c r="I33" s="230"/>
      <c r="J33" s="230"/>
      <c r="K33" s="230"/>
      <c r="L33" s="230"/>
      <c r="M33" s="230"/>
      <c r="N33" s="230"/>
      <c r="O33" s="230"/>
      <c r="P33" s="230"/>
      <c r="Q33" s="230"/>
      <c r="R33" s="230"/>
      <c r="S33" s="230"/>
      <c r="T33" s="230"/>
      <c r="U33" s="230"/>
      <c r="V33" s="230"/>
      <c r="W33" s="230"/>
      <c r="X33" s="230"/>
    </row>
    <row r="34" spans="2:24" ht="14.1" customHeight="1" x14ac:dyDescent="0.15">
      <c r="B34" s="223">
        <v>41045</v>
      </c>
      <c r="C34" s="224"/>
      <c r="D34" s="225">
        <v>41051</v>
      </c>
      <c r="E34" s="229">
        <v>1942.5</v>
      </c>
      <c r="F34" s="230">
        <v>2415</v>
      </c>
      <c r="G34" s="230">
        <v>2204.9410050983256</v>
      </c>
      <c r="H34" s="245">
        <v>9291.7999999999993</v>
      </c>
      <c r="I34" s="229">
        <v>1680</v>
      </c>
      <c r="J34" s="230">
        <v>2184</v>
      </c>
      <c r="K34" s="230">
        <v>1872.0293815755715</v>
      </c>
      <c r="L34" s="245">
        <v>10274.299999999999</v>
      </c>
      <c r="M34" s="229">
        <v>924</v>
      </c>
      <c r="N34" s="230">
        <v>1155</v>
      </c>
      <c r="O34" s="230">
        <v>1050.3877217428583</v>
      </c>
      <c r="P34" s="245">
        <v>5693</v>
      </c>
      <c r="Q34" s="229">
        <v>1942.5</v>
      </c>
      <c r="R34" s="230">
        <v>2310</v>
      </c>
      <c r="S34" s="230">
        <v>2116.5004831540291</v>
      </c>
      <c r="T34" s="245">
        <v>13318.6</v>
      </c>
      <c r="U34" s="229">
        <v>2226</v>
      </c>
      <c r="V34" s="230">
        <v>2449.65</v>
      </c>
      <c r="W34" s="230">
        <v>2328.1288916245703</v>
      </c>
      <c r="X34" s="245">
        <v>77832.7</v>
      </c>
    </row>
    <row r="35" spans="2:24" ht="14.1" customHeight="1" x14ac:dyDescent="0.15">
      <c r="B35" s="223" t="s">
        <v>130</v>
      </c>
      <c r="C35" s="224"/>
      <c r="D35" s="225"/>
      <c r="E35" s="229"/>
      <c r="F35" s="230"/>
      <c r="G35" s="230"/>
      <c r="H35" s="245"/>
      <c r="I35" s="229"/>
      <c r="J35" s="230"/>
      <c r="K35" s="230"/>
      <c r="L35" s="245"/>
      <c r="M35" s="229"/>
      <c r="N35" s="230"/>
      <c r="O35" s="230"/>
      <c r="P35" s="245"/>
      <c r="Q35" s="229"/>
      <c r="R35" s="230"/>
      <c r="S35" s="230"/>
      <c r="T35" s="245"/>
      <c r="U35" s="229"/>
      <c r="V35" s="230"/>
      <c r="W35" s="230"/>
      <c r="X35" s="245"/>
    </row>
    <row r="36" spans="2:24" ht="14.1" customHeight="1" x14ac:dyDescent="0.15">
      <c r="B36" s="223">
        <v>41052</v>
      </c>
      <c r="C36" s="224"/>
      <c r="D36" s="225">
        <v>41058</v>
      </c>
      <c r="E36" s="229">
        <v>1950.2700000000002</v>
      </c>
      <c r="F36" s="230">
        <v>2467.5</v>
      </c>
      <c r="G36" s="230">
        <v>2261.5848467849369</v>
      </c>
      <c r="H36" s="245">
        <v>5362.2</v>
      </c>
      <c r="I36" s="229">
        <v>1680</v>
      </c>
      <c r="J36" s="230">
        <v>2205</v>
      </c>
      <c r="K36" s="230">
        <v>1895.1447640449439</v>
      </c>
      <c r="L36" s="245">
        <v>4974.2</v>
      </c>
      <c r="M36" s="229">
        <v>945</v>
      </c>
      <c r="N36" s="230">
        <v>1155</v>
      </c>
      <c r="O36" s="230">
        <v>1052.3119024976227</v>
      </c>
      <c r="P36" s="245">
        <v>5503.7</v>
      </c>
      <c r="Q36" s="229">
        <v>1890</v>
      </c>
      <c r="R36" s="230">
        <v>2310</v>
      </c>
      <c r="S36" s="230">
        <v>2140.487217664016</v>
      </c>
      <c r="T36" s="245">
        <v>7463.2</v>
      </c>
      <c r="U36" s="229">
        <v>2257.5</v>
      </c>
      <c r="V36" s="230">
        <v>2467.5</v>
      </c>
      <c r="W36" s="230">
        <v>2365.0917350973232</v>
      </c>
      <c r="X36" s="245">
        <v>57748.1</v>
      </c>
    </row>
    <row r="37" spans="2:24" s="152" customFormat="1" ht="14.1" customHeight="1" x14ac:dyDescent="0.15">
      <c r="B37" s="223" t="s">
        <v>131</v>
      </c>
      <c r="C37" s="224"/>
      <c r="D37" s="225"/>
      <c r="E37" s="175"/>
      <c r="F37" s="176"/>
      <c r="G37" s="176"/>
      <c r="H37" s="180"/>
      <c r="I37" s="175"/>
      <c r="J37" s="176"/>
      <c r="K37" s="176"/>
      <c r="L37" s="180"/>
      <c r="M37" s="175"/>
      <c r="N37" s="176"/>
      <c r="O37" s="176"/>
      <c r="P37" s="180"/>
      <c r="Q37" s="175"/>
      <c r="R37" s="176"/>
      <c r="S37" s="176"/>
      <c r="T37" s="180"/>
      <c r="U37" s="175"/>
      <c r="V37" s="176"/>
      <c r="W37" s="176"/>
      <c r="X37" s="180"/>
    </row>
    <row r="38" spans="2:24" s="152" customFormat="1" ht="14.1" customHeight="1" x14ac:dyDescent="0.15">
      <c r="B38" s="234">
        <v>41059</v>
      </c>
      <c r="C38" s="235"/>
      <c r="D38" s="236">
        <v>41065</v>
      </c>
      <c r="E38" s="168">
        <v>2047.5</v>
      </c>
      <c r="F38" s="184">
        <v>2520</v>
      </c>
      <c r="G38" s="184">
        <v>2299.9597620713789</v>
      </c>
      <c r="H38" s="181">
        <v>5794.2</v>
      </c>
      <c r="I38" s="168">
        <v>1680</v>
      </c>
      <c r="J38" s="184">
        <v>2205</v>
      </c>
      <c r="K38" s="184">
        <v>1967.7792061025571</v>
      </c>
      <c r="L38" s="181">
        <v>5382.5</v>
      </c>
      <c r="M38" s="168">
        <v>1018.5</v>
      </c>
      <c r="N38" s="184">
        <v>1239</v>
      </c>
      <c r="O38" s="184">
        <v>1106.1124317378731</v>
      </c>
      <c r="P38" s="181">
        <v>6812.6</v>
      </c>
      <c r="Q38" s="168">
        <v>1984.5</v>
      </c>
      <c r="R38" s="184">
        <v>2377.2000000000003</v>
      </c>
      <c r="S38" s="184">
        <v>2191.657844882026</v>
      </c>
      <c r="T38" s="181">
        <v>7080.1</v>
      </c>
      <c r="U38" s="168">
        <v>2287.9500000000003</v>
      </c>
      <c r="V38" s="184">
        <v>2489.5500000000002</v>
      </c>
      <c r="W38" s="184">
        <v>2377.8351708466585</v>
      </c>
      <c r="X38" s="181">
        <v>90424</v>
      </c>
    </row>
    <row r="40" spans="2:24" x14ac:dyDescent="0.15">
      <c r="X40" s="152"/>
    </row>
    <row r="41" spans="2:24" x14ac:dyDescent="0.15">
      <c r="X41" s="152"/>
    </row>
    <row r="42" spans="2:24" x14ac:dyDescent="0.15">
      <c r="E42" s="193"/>
      <c r="F42" s="193"/>
      <c r="G42" s="193"/>
      <c r="H42" s="193"/>
      <c r="I42" s="193"/>
      <c r="J42" s="193"/>
      <c r="K42" s="193"/>
      <c r="L42" s="193"/>
      <c r="M42" s="193"/>
      <c r="N42" s="193"/>
      <c r="O42" s="193"/>
      <c r="P42" s="193"/>
      <c r="Q42" s="193"/>
      <c r="R42" s="193"/>
      <c r="S42" s="193"/>
      <c r="T42" s="193"/>
      <c r="U42" s="193"/>
      <c r="V42" s="193"/>
      <c r="W42" s="193"/>
      <c r="X42" s="152"/>
    </row>
    <row r="43" spans="2:24" x14ac:dyDescent="0.15">
      <c r="X43" s="152"/>
    </row>
    <row r="44" spans="2:24" x14ac:dyDescent="0.15">
      <c r="X44" s="152"/>
    </row>
    <row r="45" spans="2:24" x14ac:dyDescent="0.15">
      <c r="X45" s="152"/>
    </row>
    <row r="46" spans="2:24" x14ac:dyDescent="0.15">
      <c r="X46" s="152"/>
    </row>
    <row r="47" spans="2:24" x14ac:dyDescent="0.15">
      <c r="X47" s="152"/>
    </row>
  </sheetData>
  <phoneticPr fontId="6"/>
  <conditionalFormatting sqref="B38">
    <cfRule type="cellIs" dxfId="5" priority="1" stopIfTrue="1" operator="lessThanOrEqual">
      <formula>0</formula>
    </cfRule>
  </conditionalFormatting>
  <pageMargins left="0.39370078740157483" right="0.39370078740157483" top="0.19685039370078741" bottom="0.59055118110236227" header="0.59055118110236227" footer="0.19685039370078741"/>
  <pageSetup paperSize="9" orientation="landscape" r:id="rId1"/>
  <headerFooter alignWithMargins="0">
    <oddFooter>&amp;C-8-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3:AA45"/>
  <sheetViews>
    <sheetView zoomScale="75" workbookViewId="0"/>
  </sheetViews>
  <sheetFormatPr defaultColWidth="7.5" defaultRowHeight="12" x14ac:dyDescent="0.15"/>
  <cols>
    <col min="1" max="1" width="1.625" style="153" customWidth="1"/>
    <col min="2" max="2" width="4.125" style="153" customWidth="1"/>
    <col min="3" max="3" width="3.125" style="153" customWidth="1"/>
    <col min="4" max="4" width="2.625" style="153" customWidth="1"/>
    <col min="5" max="7" width="5.875" style="153" customWidth="1"/>
    <col min="8" max="8" width="8.125" style="153" customWidth="1"/>
    <col min="9" max="11" width="5.875" style="153" customWidth="1"/>
    <col min="12" max="12" width="8.125" style="153" customWidth="1"/>
    <col min="13" max="15" width="5.875" style="153" customWidth="1"/>
    <col min="16" max="16" width="8.125" style="153" customWidth="1"/>
    <col min="17" max="19" width="5.875" style="153" customWidth="1"/>
    <col min="20" max="20" width="8.125" style="153" customWidth="1"/>
    <col min="21" max="16384" width="7.5" style="153"/>
  </cols>
  <sheetData>
    <row r="3" spans="2:27" x14ac:dyDescent="0.15">
      <c r="B3" s="153" t="s">
        <v>133</v>
      </c>
    </row>
    <row r="4" spans="2:27" ht="11.25" customHeight="1" x14ac:dyDescent="0.15">
      <c r="T4" s="154" t="s">
        <v>146</v>
      </c>
    </row>
    <row r="5" spans="2:27" ht="6" customHeight="1" x14ac:dyDescent="0.15">
      <c r="B5" s="169"/>
      <c r="C5" s="169"/>
      <c r="D5" s="169"/>
      <c r="E5" s="169"/>
      <c r="F5" s="169"/>
      <c r="G5" s="169"/>
      <c r="H5" s="169"/>
      <c r="I5" s="169"/>
      <c r="J5" s="169"/>
      <c r="K5" s="169"/>
      <c r="L5" s="169"/>
      <c r="M5" s="169"/>
      <c r="N5" s="152"/>
    </row>
    <row r="6" spans="2:27" ht="13.5" customHeight="1" x14ac:dyDescent="0.15">
      <c r="B6" s="196"/>
      <c r="C6" s="197" t="s">
        <v>86</v>
      </c>
      <c r="D6" s="198"/>
      <c r="E6" s="735" t="s">
        <v>147</v>
      </c>
      <c r="F6" s="736"/>
      <c r="G6" s="736"/>
      <c r="H6" s="737"/>
      <c r="I6" s="735" t="s">
        <v>148</v>
      </c>
      <c r="J6" s="736"/>
      <c r="K6" s="736"/>
      <c r="L6" s="737"/>
      <c r="M6" s="735" t="s">
        <v>149</v>
      </c>
      <c r="N6" s="736"/>
      <c r="O6" s="736"/>
      <c r="P6" s="737"/>
      <c r="Q6" s="735" t="s">
        <v>150</v>
      </c>
      <c r="R6" s="736"/>
      <c r="S6" s="736"/>
      <c r="T6" s="737"/>
      <c r="V6" s="173"/>
      <c r="W6" s="161"/>
      <c r="X6" s="161"/>
      <c r="Y6" s="152"/>
      <c r="Z6" s="152"/>
      <c r="AA6" s="152"/>
    </row>
    <row r="7" spans="2:27" ht="13.5" x14ac:dyDescent="0.15">
      <c r="B7" s="199" t="s">
        <v>92</v>
      </c>
      <c r="C7" s="200"/>
      <c r="D7" s="201"/>
      <c r="E7" s="186" t="s">
        <v>93</v>
      </c>
      <c r="F7" s="166" t="s">
        <v>94</v>
      </c>
      <c r="G7" s="244" t="s">
        <v>95</v>
      </c>
      <c r="H7" s="166" t="s">
        <v>96</v>
      </c>
      <c r="I7" s="186" t="s">
        <v>93</v>
      </c>
      <c r="J7" s="166" t="s">
        <v>94</v>
      </c>
      <c r="K7" s="244" t="s">
        <v>95</v>
      </c>
      <c r="L7" s="166" t="s">
        <v>96</v>
      </c>
      <c r="M7" s="186" t="s">
        <v>93</v>
      </c>
      <c r="N7" s="166" t="s">
        <v>94</v>
      </c>
      <c r="O7" s="244" t="s">
        <v>95</v>
      </c>
      <c r="P7" s="166" t="s">
        <v>96</v>
      </c>
      <c r="Q7" s="186" t="s">
        <v>93</v>
      </c>
      <c r="R7" s="166" t="s">
        <v>94</v>
      </c>
      <c r="S7" s="244" t="s">
        <v>95</v>
      </c>
      <c r="T7" s="166" t="s">
        <v>96</v>
      </c>
      <c r="V7" s="173"/>
      <c r="W7" s="173"/>
      <c r="X7" s="173"/>
      <c r="Y7" s="152"/>
      <c r="Z7" s="152"/>
      <c r="AA7" s="152"/>
    </row>
    <row r="8" spans="2:27" ht="13.5" x14ac:dyDescent="0.15">
      <c r="B8" s="208"/>
      <c r="C8" s="195"/>
      <c r="D8" s="195"/>
      <c r="E8" s="170"/>
      <c r="F8" s="171"/>
      <c r="G8" s="172" t="s">
        <v>97</v>
      </c>
      <c r="H8" s="171"/>
      <c r="I8" s="170"/>
      <c r="J8" s="171"/>
      <c r="K8" s="172" t="s">
        <v>97</v>
      </c>
      <c r="L8" s="171"/>
      <c r="M8" s="170"/>
      <c r="N8" s="171"/>
      <c r="O8" s="172" t="s">
        <v>97</v>
      </c>
      <c r="P8" s="171"/>
      <c r="Q8" s="170"/>
      <c r="R8" s="171"/>
      <c r="S8" s="172" t="s">
        <v>97</v>
      </c>
      <c r="T8" s="171"/>
      <c r="V8" s="173"/>
      <c r="W8" s="173"/>
      <c r="X8" s="173"/>
      <c r="Y8" s="152"/>
      <c r="Z8" s="152"/>
      <c r="AA8" s="152"/>
    </row>
    <row r="9" spans="2:27" ht="12.95" customHeight="1" x14ac:dyDescent="0.15">
      <c r="B9" s="155" t="s">
        <v>0</v>
      </c>
      <c r="C9" s="167">
        <v>19</v>
      </c>
      <c r="D9" s="174" t="s">
        <v>1</v>
      </c>
      <c r="E9" s="175">
        <v>4095</v>
      </c>
      <c r="F9" s="176">
        <v>5775</v>
      </c>
      <c r="G9" s="152">
        <v>5007</v>
      </c>
      <c r="H9" s="176">
        <v>86002</v>
      </c>
      <c r="I9" s="175">
        <v>5670</v>
      </c>
      <c r="J9" s="176">
        <v>7088</v>
      </c>
      <c r="K9" s="152">
        <v>6299</v>
      </c>
      <c r="L9" s="176">
        <v>205928</v>
      </c>
      <c r="M9" s="175">
        <v>3465</v>
      </c>
      <c r="N9" s="176">
        <v>3990</v>
      </c>
      <c r="O9" s="152">
        <v>3698</v>
      </c>
      <c r="P9" s="176">
        <v>75363</v>
      </c>
      <c r="Q9" s="175">
        <v>1365</v>
      </c>
      <c r="R9" s="176">
        <v>2048</v>
      </c>
      <c r="S9" s="152">
        <v>1865</v>
      </c>
      <c r="T9" s="176">
        <v>197567</v>
      </c>
      <c r="V9" s="173"/>
      <c r="W9" s="173"/>
      <c r="X9" s="173"/>
      <c r="Y9" s="152"/>
      <c r="Z9" s="152"/>
      <c r="AA9" s="152"/>
    </row>
    <row r="10" spans="2:27" ht="12.95" customHeight="1" x14ac:dyDescent="0.15">
      <c r="B10" s="175"/>
      <c r="C10" s="167">
        <v>20</v>
      </c>
      <c r="D10" s="180"/>
      <c r="E10" s="175">
        <v>3360</v>
      </c>
      <c r="F10" s="176">
        <v>5361</v>
      </c>
      <c r="G10" s="152">
        <v>4383</v>
      </c>
      <c r="H10" s="176">
        <v>121490</v>
      </c>
      <c r="I10" s="175">
        <v>5250</v>
      </c>
      <c r="J10" s="176">
        <v>6668</v>
      </c>
      <c r="K10" s="152">
        <v>5877</v>
      </c>
      <c r="L10" s="176">
        <v>248592</v>
      </c>
      <c r="M10" s="175">
        <v>2835</v>
      </c>
      <c r="N10" s="176">
        <v>3780</v>
      </c>
      <c r="O10" s="152">
        <v>3265</v>
      </c>
      <c r="P10" s="176">
        <v>60371</v>
      </c>
      <c r="Q10" s="175">
        <v>1523</v>
      </c>
      <c r="R10" s="176">
        <v>1995</v>
      </c>
      <c r="S10" s="152">
        <v>1895</v>
      </c>
      <c r="T10" s="176">
        <v>121013</v>
      </c>
      <c r="V10" s="173"/>
      <c r="W10" s="173"/>
      <c r="X10" s="173"/>
      <c r="Y10" s="152"/>
      <c r="Z10" s="152"/>
      <c r="AA10" s="152"/>
    </row>
    <row r="11" spans="2:27" ht="12.95" customHeight="1" x14ac:dyDescent="0.15">
      <c r="B11" s="175"/>
      <c r="C11" s="167">
        <v>21</v>
      </c>
      <c r="D11" s="180"/>
      <c r="E11" s="152">
        <v>2940</v>
      </c>
      <c r="F11" s="176">
        <v>4725</v>
      </c>
      <c r="G11" s="152">
        <v>3985</v>
      </c>
      <c r="H11" s="176">
        <v>187762</v>
      </c>
      <c r="I11" s="175">
        <v>4620</v>
      </c>
      <c r="J11" s="176">
        <v>6615</v>
      </c>
      <c r="K11" s="152">
        <v>5205</v>
      </c>
      <c r="L11" s="176">
        <v>337602</v>
      </c>
      <c r="M11" s="165" t="s">
        <v>151</v>
      </c>
      <c r="N11" s="251" t="s">
        <v>151</v>
      </c>
      <c r="O11" s="167" t="s">
        <v>151</v>
      </c>
      <c r="P11" s="251" t="s">
        <v>151</v>
      </c>
      <c r="Q11" s="165" t="s">
        <v>151</v>
      </c>
      <c r="R11" s="251" t="s">
        <v>151</v>
      </c>
      <c r="S11" s="167" t="s">
        <v>151</v>
      </c>
      <c r="T11" s="251" t="s">
        <v>151</v>
      </c>
      <c r="V11" s="152"/>
      <c r="W11" s="152"/>
      <c r="X11" s="152"/>
      <c r="Y11" s="152"/>
      <c r="Z11" s="152"/>
      <c r="AA11" s="152"/>
    </row>
    <row r="12" spans="2:27" ht="12.95" customHeight="1" x14ac:dyDescent="0.15">
      <c r="B12" s="175"/>
      <c r="C12" s="167">
        <v>22</v>
      </c>
      <c r="D12" s="180"/>
      <c r="E12" s="176">
        <v>3360</v>
      </c>
      <c r="F12" s="176">
        <v>4725</v>
      </c>
      <c r="G12" s="176">
        <v>3925</v>
      </c>
      <c r="H12" s="176">
        <v>187459</v>
      </c>
      <c r="I12" s="176">
        <v>4515</v>
      </c>
      <c r="J12" s="176">
        <v>5933</v>
      </c>
      <c r="K12" s="176">
        <v>5058</v>
      </c>
      <c r="L12" s="176">
        <v>346402</v>
      </c>
      <c r="M12" s="251" t="s">
        <v>151</v>
      </c>
      <c r="N12" s="251" t="s">
        <v>151</v>
      </c>
      <c r="O12" s="251" t="s">
        <v>151</v>
      </c>
      <c r="P12" s="251" t="s">
        <v>151</v>
      </c>
      <c r="Q12" s="251" t="s">
        <v>151</v>
      </c>
      <c r="R12" s="251" t="s">
        <v>151</v>
      </c>
      <c r="S12" s="251" t="s">
        <v>151</v>
      </c>
      <c r="T12" s="252" t="s">
        <v>151</v>
      </c>
      <c r="V12" s="173"/>
      <c r="W12" s="173"/>
      <c r="X12" s="173"/>
      <c r="Y12" s="173"/>
      <c r="Z12" s="173"/>
      <c r="AA12" s="152"/>
    </row>
    <row r="13" spans="2:27" ht="12.95" customHeight="1" x14ac:dyDescent="0.15">
      <c r="B13" s="168"/>
      <c r="C13" s="172">
        <v>23</v>
      </c>
      <c r="D13" s="181"/>
      <c r="E13" s="182">
        <v>3150</v>
      </c>
      <c r="F13" s="182">
        <v>5040</v>
      </c>
      <c r="G13" s="182">
        <v>3993.2817146993016</v>
      </c>
      <c r="H13" s="182">
        <v>94830.6</v>
      </c>
      <c r="I13" s="182">
        <v>4200</v>
      </c>
      <c r="J13" s="182">
        <v>6300</v>
      </c>
      <c r="K13" s="182">
        <v>5037.2732737440519</v>
      </c>
      <c r="L13" s="182">
        <v>199063.6</v>
      </c>
      <c r="M13" s="171" t="s">
        <v>151</v>
      </c>
      <c r="N13" s="171" t="s">
        <v>151</v>
      </c>
      <c r="O13" s="171" t="s">
        <v>151</v>
      </c>
      <c r="P13" s="171" t="s">
        <v>151</v>
      </c>
      <c r="Q13" s="171" t="s">
        <v>151</v>
      </c>
      <c r="R13" s="171" t="s">
        <v>151</v>
      </c>
      <c r="S13" s="171" t="s">
        <v>151</v>
      </c>
      <c r="T13" s="185" t="s">
        <v>151</v>
      </c>
      <c r="V13" s="161"/>
      <c r="W13" s="173"/>
      <c r="X13" s="173"/>
      <c r="Y13" s="173"/>
      <c r="Z13" s="173"/>
      <c r="AA13" s="152"/>
    </row>
    <row r="14" spans="2:27" ht="12.95" customHeight="1" x14ac:dyDescent="0.15">
      <c r="B14" s="175" t="s">
        <v>98</v>
      </c>
      <c r="C14" s="167">
        <v>5</v>
      </c>
      <c r="D14" s="180" t="s">
        <v>99</v>
      </c>
      <c r="E14" s="176">
        <v>3360</v>
      </c>
      <c r="F14" s="176">
        <v>4200</v>
      </c>
      <c r="G14" s="176">
        <v>3822.2981486105659</v>
      </c>
      <c r="H14" s="176">
        <v>7221.6</v>
      </c>
      <c r="I14" s="178">
        <v>4515</v>
      </c>
      <c r="J14" s="178">
        <v>5565</v>
      </c>
      <c r="K14" s="178">
        <v>5005.6342951907145</v>
      </c>
      <c r="L14" s="176">
        <v>15224.6</v>
      </c>
      <c r="M14" s="253">
        <v>0</v>
      </c>
      <c r="N14" s="253">
        <v>0</v>
      </c>
      <c r="O14" s="253">
        <v>0</v>
      </c>
      <c r="P14" s="253">
        <v>0</v>
      </c>
      <c r="Q14" s="253">
        <v>0</v>
      </c>
      <c r="R14" s="253">
        <v>0</v>
      </c>
      <c r="S14" s="253">
        <v>0</v>
      </c>
      <c r="T14" s="254">
        <v>0</v>
      </c>
      <c r="U14" s="152"/>
    </row>
    <row r="15" spans="2:27" ht="12.95" customHeight="1" x14ac:dyDescent="0.15">
      <c r="B15" s="175"/>
      <c r="C15" s="167">
        <v>6</v>
      </c>
      <c r="D15" s="180"/>
      <c r="E15" s="176">
        <v>3255</v>
      </c>
      <c r="F15" s="176">
        <v>4095</v>
      </c>
      <c r="G15" s="176">
        <v>3721.9368685801264</v>
      </c>
      <c r="H15" s="176">
        <v>7605</v>
      </c>
      <c r="I15" s="178">
        <v>4410</v>
      </c>
      <c r="J15" s="178">
        <v>5460</v>
      </c>
      <c r="K15" s="178">
        <v>4902.8253427726486</v>
      </c>
      <c r="L15" s="176">
        <v>18134</v>
      </c>
      <c r="M15" s="253">
        <v>0</v>
      </c>
      <c r="N15" s="253">
        <v>0</v>
      </c>
      <c r="O15" s="253">
        <v>0</v>
      </c>
      <c r="P15" s="253">
        <v>0</v>
      </c>
      <c r="Q15" s="253">
        <v>0</v>
      </c>
      <c r="R15" s="253">
        <v>0</v>
      </c>
      <c r="S15" s="253">
        <v>0</v>
      </c>
      <c r="T15" s="254">
        <v>0</v>
      </c>
      <c r="U15" s="152"/>
    </row>
    <row r="16" spans="2:27" ht="12.95" customHeight="1" x14ac:dyDescent="0.15">
      <c r="B16" s="175"/>
      <c r="C16" s="167">
        <v>7</v>
      </c>
      <c r="D16" s="180"/>
      <c r="E16" s="176">
        <v>3150</v>
      </c>
      <c r="F16" s="176">
        <v>3990</v>
      </c>
      <c r="G16" s="176">
        <v>3645.5662162872618</v>
      </c>
      <c r="H16" s="176">
        <v>5169</v>
      </c>
      <c r="I16" s="178">
        <v>4200</v>
      </c>
      <c r="J16" s="178">
        <v>5460</v>
      </c>
      <c r="K16" s="178">
        <v>4797.9857597404607</v>
      </c>
      <c r="L16" s="176">
        <v>12930.6</v>
      </c>
      <c r="M16" s="253">
        <v>0</v>
      </c>
      <c r="N16" s="253">
        <v>0</v>
      </c>
      <c r="O16" s="253">
        <v>0</v>
      </c>
      <c r="P16" s="253">
        <v>0</v>
      </c>
      <c r="Q16" s="253">
        <v>0</v>
      </c>
      <c r="R16" s="253">
        <v>0</v>
      </c>
      <c r="S16" s="253">
        <v>0</v>
      </c>
      <c r="T16" s="254">
        <v>0</v>
      </c>
      <c r="U16" s="152"/>
    </row>
    <row r="17" spans="2:21" ht="12.95" customHeight="1" x14ac:dyDescent="0.15">
      <c r="B17" s="175"/>
      <c r="C17" s="167">
        <v>8</v>
      </c>
      <c r="D17" s="180"/>
      <c r="E17" s="176">
        <v>3360</v>
      </c>
      <c r="F17" s="176">
        <v>4200</v>
      </c>
      <c r="G17" s="176">
        <v>3843.303793830235</v>
      </c>
      <c r="H17" s="176">
        <v>7305.7</v>
      </c>
      <c r="I17" s="178">
        <v>4200</v>
      </c>
      <c r="J17" s="178">
        <v>5250</v>
      </c>
      <c r="K17" s="178">
        <v>4714.9870358163062</v>
      </c>
      <c r="L17" s="180">
        <v>16135</v>
      </c>
      <c r="M17" s="253">
        <v>0</v>
      </c>
      <c r="N17" s="253">
        <v>0</v>
      </c>
      <c r="O17" s="253">
        <v>0</v>
      </c>
      <c r="P17" s="253">
        <v>0</v>
      </c>
      <c r="Q17" s="253">
        <v>0</v>
      </c>
      <c r="R17" s="253">
        <v>0</v>
      </c>
      <c r="S17" s="254">
        <v>0</v>
      </c>
      <c r="T17" s="253">
        <v>0</v>
      </c>
      <c r="U17" s="152"/>
    </row>
    <row r="18" spans="2:21" ht="12.95" customHeight="1" x14ac:dyDescent="0.15">
      <c r="B18" s="175"/>
      <c r="C18" s="167">
        <v>9</v>
      </c>
      <c r="D18" s="180"/>
      <c r="E18" s="176">
        <v>3465</v>
      </c>
      <c r="F18" s="176">
        <v>4725</v>
      </c>
      <c r="G18" s="176">
        <v>4107.7587900096987</v>
      </c>
      <c r="H18" s="176">
        <v>6884.5</v>
      </c>
      <c r="I18" s="178">
        <v>4305</v>
      </c>
      <c r="J18" s="178">
        <v>5775</v>
      </c>
      <c r="K18" s="178">
        <v>4940.0790174792082</v>
      </c>
      <c r="L18" s="176">
        <v>16836.8</v>
      </c>
      <c r="M18" s="253">
        <v>0</v>
      </c>
      <c r="N18" s="253">
        <v>0</v>
      </c>
      <c r="O18" s="253">
        <v>0</v>
      </c>
      <c r="P18" s="253">
        <v>0</v>
      </c>
      <c r="Q18" s="253">
        <v>0</v>
      </c>
      <c r="R18" s="253">
        <v>0</v>
      </c>
      <c r="S18" s="253">
        <v>0</v>
      </c>
      <c r="T18" s="254">
        <v>0</v>
      </c>
      <c r="U18" s="152"/>
    </row>
    <row r="19" spans="2:21" ht="12.95" customHeight="1" x14ac:dyDescent="0.15">
      <c r="B19" s="175"/>
      <c r="C19" s="167">
        <v>10</v>
      </c>
      <c r="D19" s="180"/>
      <c r="E19" s="176">
        <v>3360</v>
      </c>
      <c r="F19" s="176">
        <v>4410</v>
      </c>
      <c r="G19" s="176">
        <v>3981.2356164383568</v>
      </c>
      <c r="H19" s="176">
        <v>6343.7</v>
      </c>
      <c r="I19" s="178">
        <v>4515</v>
      </c>
      <c r="J19" s="178">
        <v>6090</v>
      </c>
      <c r="K19" s="178">
        <v>5159.6044458844381</v>
      </c>
      <c r="L19" s="176">
        <v>15683.3</v>
      </c>
      <c r="M19" s="253">
        <v>0</v>
      </c>
      <c r="N19" s="253">
        <v>0</v>
      </c>
      <c r="O19" s="253">
        <v>0</v>
      </c>
      <c r="P19" s="253">
        <v>0</v>
      </c>
      <c r="Q19" s="253">
        <v>0</v>
      </c>
      <c r="R19" s="253">
        <v>0</v>
      </c>
      <c r="S19" s="253">
        <v>0</v>
      </c>
      <c r="T19" s="254">
        <v>0</v>
      </c>
      <c r="U19" s="152"/>
    </row>
    <row r="20" spans="2:21" ht="12.95" customHeight="1" x14ac:dyDescent="0.15">
      <c r="B20" s="175"/>
      <c r="C20" s="167">
        <v>11</v>
      </c>
      <c r="D20" s="180"/>
      <c r="E20" s="176">
        <v>3990</v>
      </c>
      <c r="F20" s="176">
        <v>5040</v>
      </c>
      <c r="G20" s="176">
        <v>4427.4985890889511</v>
      </c>
      <c r="H20" s="176">
        <v>8391</v>
      </c>
      <c r="I20" s="178">
        <v>4935</v>
      </c>
      <c r="J20" s="178">
        <v>6090</v>
      </c>
      <c r="K20" s="178">
        <v>5382.503651037664</v>
      </c>
      <c r="L20" s="176">
        <v>18204.8</v>
      </c>
      <c r="M20" s="253">
        <v>0</v>
      </c>
      <c r="N20" s="253">
        <v>0</v>
      </c>
      <c r="O20" s="253">
        <v>0</v>
      </c>
      <c r="P20" s="253">
        <v>0</v>
      </c>
      <c r="Q20" s="253">
        <v>0</v>
      </c>
      <c r="R20" s="253">
        <v>0</v>
      </c>
      <c r="S20" s="253">
        <v>0</v>
      </c>
      <c r="T20" s="254">
        <v>0</v>
      </c>
      <c r="U20" s="152"/>
    </row>
    <row r="21" spans="2:21" ht="12.95" customHeight="1" x14ac:dyDescent="0.15">
      <c r="B21" s="175"/>
      <c r="C21" s="167">
        <v>12</v>
      </c>
      <c r="D21" s="180"/>
      <c r="E21" s="176">
        <v>3885</v>
      </c>
      <c r="F21" s="176">
        <v>4725</v>
      </c>
      <c r="G21" s="176">
        <v>4339.1350395206509</v>
      </c>
      <c r="H21" s="176">
        <v>12322.4</v>
      </c>
      <c r="I21" s="178">
        <v>5040</v>
      </c>
      <c r="J21" s="178">
        <v>6300</v>
      </c>
      <c r="K21" s="178">
        <v>5615.6799559817637</v>
      </c>
      <c r="L21" s="176">
        <v>23074.2</v>
      </c>
      <c r="M21" s="253">
        <v>0</v>
      </c>
      <c r="N21" s="253">
        <v>0</v>
      </c>
      <c r="O21" s="253">
        <v>0</v>
      </c>
      <c r="P21" s="253">
        <v>0</v>
      </c>
      <c r="Q21" s="253">
        <v>0</v>
      </c>
      <c r="R21" s="253">
        <v>0</v>
      </c>
      <c r="S21" s="253">
        <v>0</v>
      </c>
      <c r="T21" s="254">
        <v>0</v>
      </c>
      <c r="U21" s="152"/>
    </row>
    <row r="22" spans="2:21" ht="12.95" customHeight="1" x14ac:dyDescent="0.15">
      <c r="B22" s="175" t="s">
        <v>100</v>
      </c>
      <c r="C22" s="167">
        <v>1</v>
      </c>
      <c r="D22" s="180" t="s">
        <v>99</v>
      </c>
      <c r="E22" s="176">
        <v>3465</v>
      </c>
      <c r="F22" s="176">
        <v>4725</v>
      </c>
      <c r="G22" s="176">
        <v>4294.4943224062172</v>
      </c>
      <c r="H22" s="176">
        <v>10204.299999999999</v>
      </c>
      <c r="I22" s="178">
        <v>4830</v>
      </c>
      <c r="J22" s="178">
        <v>6090</v>
      </c>
      <c r="K22" s="178">
        <v>5462.6764885522816</v>
      </c>
      <c r="L22" s="176">
        <v>15635.6</v>
      </c>
      <c r="M22" s="253">
        <v>0</v>
      </c>
      <c r="N22" s="253">
        <v>0</v>
      </c>
      <c r="O22" s="253">
        <v>0</v>
      </c>
      <c r="P22" s="253">
        <v>0</v>
      </c>
      <c r="Q22" s="253">
        <v>0</v>
      </c>
      <c r="R22" s="253">
        <v>0</v>
      </c>
      <c r="S22" s="253">
        <v>0</v>
      </c>
      <c r="T22" s="254">
        <v>0</v>
      </c>
      <c r="U22" s="152"/>
    </row>
    <row r="23" spans="2:21" ht="12.95" customHeight="1" x14ac:dyDescent="0.15">
      <c r="B23" s="175"/>
      <c r="C23" s="167">
        <v>2</v>
      </c>
      <c r="D23" s="180"/>
      <c r="E23" s="176">
        <v>3675</v>
      </c>
      <c r="F23" s="176">
        <v>4725</v>
      </c>
      <c r="G23" s="176">
        <v>4515.0597189695554</v>
      </c>
      <c r="H23" s="176">
        <v>7609</v>
      </c>
      <c r="I23" s="178">
        <v>5040</v>
      </c>
      <c r="J23" s="178">
        <v>6090</v>
      </c>
      <c r="K23" s="178">
        <v>5460.3522359324397</v>
      </c>
      <c r="L23" s="176">
        <v>14862.7</v>
      </c>
      <c r="M23" s="253">
        <v>0</v>
      </c>
      <c r="N23" s="253">
        <v>0</v>
      </c>
      <c r="O23" s="253">
        <v>0</v>
      </c>
      <c r="P23" s="253">
        <v>0</v>
      </c>
      <c r="Q23" s="253">
        <v>0</v>
      </c>
      <c r="R23" s="253">
        <v>0</v>
      </c>
      <c r="S23" s="253">
        <v>0</v>
      </c>
      <c r="T23" s="254">
        <v>0</v>
      </c>
      <c r="U23" s="152"/>
    </row>
    <row r="24" spans="2:21" ht="12.95" customHeight="1" x14ac:dyDescent="0.15">
      <c r="B24" s="175"/>
      <c r="C24" s="167">
        <v>3</v>
      </c>
      <c r="D24" s="180"/>
      <c r="E24" s="176">
        <v>4095</v>
      </c>
      <c r="F24" s="176">
        <v>4672.5</v>
      </c>
      <c r="G24" s="176">
        <v>4410.0079817559872</v>
      </c>
      <c r="H24" s="176">
        <v>9873.7000000000007</v>
      </c>
      <c r="I24" s="178">
        <v>5250</v>
      </c>
      <c r="J24" s="178">
        <v>5670</v>
      </c>
      <c r="K24" s="178">
        <v>5460.5643234942845</v>
      </c>
      <c r="L24" s="176">
        <v>20964.599999999999</v>
      </c>
      <c r="M24" s="253">
        <v>0</v>
      </c>
      <c r="N24" s="253">
        <v>0</v>
      </c>
      <c r="O24" s="253">
        <v>0</v>
      </c>
      <c r="P24" s="253">
        <v>0</v>
      </c>
      <c r="Q24" s="253">
        <v>0</v>
      </c>
      <c r="R24" s="253">
        <v>0</v>
      </c>
      <c r="S24" s="253">
        <v>0</v>
      </c>
      <c r="T24" s="254">
        <v>0</v>
      </c>
      <c r="U24" s="152"/>
    </row>
    <row r="25" spans="2:21" ht="12.95" customHeight="1" x14ac:dyDescent="0.15">
      <c r="B25" s="175"/>
      <c r="C25" s="167">
        <v>4</v>
      </c>
      <c r="D25" s="180"/>
      <c r="E25" s="176">
        <v>3150</v>
      </c>
      <c r="F25" s="176">
        <v>5250</v>
      </c>
      <c r="G25" s="176">
        <v>4725.4075320658576</v>
      </c>
      <c r="H25" s="176">
        <v>15004.6</v>
      </c>
      <c r="I25" s="178">
        <v>4200</v>
      </c>
      <c r="J25" s="178">
        <v>6300</v>
      </c>
      <c r="K25" s="178">
        <v>4934.8326449037677</v>
      </c>
      <c r="L25" s="176">
        <v>29154.9</v>
      </c>
      <c r="M25" s="253">
        <v>0</v>
      </c>
      <c r="N25" s="253">
        <v>0</v>
      </c>
      <c r="O25" s="253">
        <v>0</v>
      </c>
      <c r="P25" s="253">
        <v>0</v>
      </c>
      <c r="Q25" s="253">
        <v>0</v>
      </c>
      <c r="R25" s="253">
        <v>0</v>
      </c>
      <c r="S25" s="253">
        <v>0</v>
      </c>
      <c r="T25" s="254">
        <v>0</v>
      </c>
      <c r="U25" s="152"/>
    </row>
    <row r="26" spans="2:21" ht="12.95" customHeight="1" x14ac:dyDescent="0.15">
      <c r="B26" s="168"/>
      <c r="C26" s="172">
        <v>5</v>
      </c>
      <c r="D26" s="181"/>
      <c r="E26" s="184">
        <v>3150</v>
      </c>
      <c r="F26" s="184">
        <v>5250</v>
      </c>
      <c r="G26" s="184">
        <v>4241.6658982610325</v>
      </c>
      <c r="H26" s="184">
        <v>18388</v>
      </c>
      <c r="I26" s="190">
        <v>4200</v>
      </c>
      <c r="J26" s="190">
        <v>6300</v>
      </c>
      <c r="K26" s="190">
        <v>4897.7514838102989</v>
      </c>
      <c r="L26" s="184">
        <v>35992.300000000003</v>
      </c>
      <c r="M26" s="255">
        <v>0</v>
      </c>
      <c r="N26" s="255">
        <v>0</v>
      </c>
      <c r="O26" s="255">
        <v>0</v>
      </c>
      <c r="P26" s="255">
        <v>0</v>
      </c>
      <c r="Q26" s="255">
        <v>0</v>
      </c>
      <c r="R26" s="255">
        <v>0</v>
      </c>
      <c r="S26" s="255">
        <v>0</v>
      </c>
      <c r="T26" s="256">
        <v>0</v>
      </c>
      <c r="U26" s="152"/>
    </row>
    <row r="28" spans="2:21" x14ac:dyDescent="0.15">
      <c r="T28" s="152"/>
    </row>
    <row r="29" spans="2:21" x14ac:dyDescent="0.15">
      <c r="L29" s="152"/>
      <c r="T29" s="152"/>
    </row>
    <row r="30" spans="2:21" x14ac:dyDescent="0.15">
      <c r="L30" s="152"/>
      <c r="T30" s="152"/>
    </row>
    <row r="31" spans="2:21" x14ac:dyDescent="0.15">
      <c r="T31" s="152"/>
    </row>
    <row r="32" spans="2:21" x14ac:dyDescent="0.15">
      <c r="T32" s="152"/>
    </row>
    <row r="33" spans="20:20" x14ac:dyDescent="0.15">
      <c r="T33" s="152"/>
    </row>
    <row r="45" spans="20:20" ht="12.75" customHeight="1" x14ac:dyDescent="0.15"/>
  </sheetData>
  <mergeCells count="4">
    <mergeCell ref="E6:H6"/>
    <mergeCell ref="I6:L6"/>
    <mergeCell ref="M6:P6"/>
    <mergeCell ref="Q6:T6"/>
  </mergeCells>
  <phoneticPr fontId="6"/>
  <pageMargins left="0.39370078740157483" right="0.39370078740157483" top="0.19685039370078741" bottom="0.51181102362204722" header="0.59055118110236227" footer="0.19685039370078741"/>
  <pageSetup paperSize="9" orientation="landscape" r:id="rId1"/>
  <headerFooter alignWithMargins="0">
    <oddFooter>&amp;C-9-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3:AF59"/>
  <sheetViews>
    <sheetView zoomScale="75" zoomScaleNormal="75" workbookViewId="0"/>
  </sheetViews>
  <sheetFormatPr defaultColWidth="7.5" defaultRowHeight="12" x14ac:dyDescent="0.15"/>
  <cols>
    <col min="1" max="1" width="0.75" style="193" customWidth="1"/>
    <col min="2" max="2" width="5.625" style="193" customWidth="1"/>
    <col min="3" max="3" width="2.5" style="193" customWidth="1"/>
    <col min="4" max="4" width="5.375" style="193" customWidth="1"/>
    <col min="5" max="7" width="5.875" style="193" customWidth="1"/>
    <col min="8" max="8" width="7.75" style="193" customWidth="1"/>
    <col min="9" max="11" width="5.875" style="193" customWidth="1"/>
    <col min="12" max="12" width="7.625" style="193" customWidth="1"/>
    <col min="13" max="15" width="5.875" style="193" customWidth="1"/>
    <col min="16" max="16" width="7.625" style="193" customWidth="1"/>
    <col min="17" max="19" width="5.875" style="193" customWidth="1"/>
    <col min="20" max="20" width="7.125" style="193" customWidth="1"/>
    <col min="21" max="23" width="5.875" style="193" customWidth="1"/>
    <col min="24" max="24" width="7.75" style="193" customWidth="1"/>
    <col min="25" max="16384" width="7.5" style="193"/>
  </cols>
  <sheetData>
    <row r="3" spans="2:32" x14ac:dyDescent="0.15">
      <c r="B3" s="193" t="s">
        <v>152</v>
      </c>
    </row>
    <row r="4" spans="2:32" x14ac:dyDescent="0.15">
      <c r="X4" s="194" t="s">
        <v>85</v>
      </c>
      <c r="Z4" s="192"/>
    </row>
    <row r="5" spans="2:32" ht="6" customHeight="1" x14ac:dyDescent="0.15">
      <c r="B5" s="195"/>
      <c r="C5" s="195"/>
      <c r="D5" s="195"/>
      <c r="E5" s="195"/>
      <c r="F5" s="195"/>
      <c r="G5" s="195"/>
      <c r="H5" s="195"/>
      <c r="I5" s="195"/>
      <c r="J5" s="195"/>
      <c r="K5" s="195"/>
      <c r="L5" s="195"/>
      <c r="M5" s="195"/>
      <c r="N5" s="195"/>
      <c r="Z5" s="192"/>
    </row>
    <row r="6" spans="2:32" ht="13.5" x14ac:dyDescent="0.15">
      <c r="B6" s="257"/>
      <c r="C6" s="197" t="s">
        <v>86</v>
      </c>
      <c r="D6" s="198"/>
      <c r="E6" s="218" t="s">
        <v>122</v>
      </c>
      <c r="F6" s="219"/>
      <c r="G6" s="219"/>
      <c r="H6" s="220"/>
      <c r="I6" s="218" t="s">
        <v>123</v>
      </c>
      <c r="J6" s="219"/>
      <c r="K6" s="219"/>
      <c r="L6" s="220"/>
      <c r="M6" s="218" t="s">
        <v>124</v>
      </c>
      <c r="N6" s="219"/>
      <c r="O6" s="219"/>
      <c r="P6" s="220"/>
      <c r="Q6" s="218" t="s">
        <v>126</v>
      </c>
      <c r="R6" s="219"/>
      <c r="S6" s="219"/>
      <c r="T6" s="220"/>
      <c r="U6" s="238" t="s">
        <v>134</v>
      </c>
      <c r="V6" s="239"/>
      <c r="W6" s="239"/>
      <c r="X6" s="240"/>
      <c r="Z6" s="173"/>
      <c r="AA6" s="161"/>
      <c r="AB6" s="161"/>
      <c r="AC6" s="161"/>
      <c r="AD6" s="161"/>
      <c r="AE6" s="161"/>
      <c r="AF6" s="192"/>
    </row>
    <row r="7" spans="2:32" ht="13.5" x14ac:dyDescent="0.15">
      <c r="B7" s="199" t="s">
        <v>92</v>
      </c>
      <c r="C7" s="200"/>
      <c r="D7" s="201"/>
      <c r="E7" s="205" t="s">
        <v>93</v>
      </c>
      <c r="F7" s="203" t="s">
        <v>94</v>
      </c>
      <c r="G7" s="206" t="s">
        <v>95</v>
      </c>
      <c r="H7" s="203" t="s">
        <v>96</v>
      </c>
      <c r="I7" s="205" t="s">
        <v>93</v>
      </c>
      <c r="J7" s="203" t="s">
        <v>94</v>
      </c>
      <c r="K7" s="206" t="s">
        <v>95</v>
      </c>
      <c r="L7" s="203" t="s">
        <v>96</v>
      </c>
      <c r="M7" s="205" t="s">
        <v>93</v>
      </c>
      <c r="N7" s="203" t="s">
        <v>94</v>
      </c>
      <c r="O7" s="205" t="s">
        <v>95</v>
      </c>
      <c r="P7" s="203" t="s">
        <v>96</v>
      </c>
      <c r="Q7" s="205" t="s">
        <v>93</v>
      </c>
      <c r="R7" s="203" t="s">
        <v>94</v>
      </c>
      <c r="S7" s="206" t="s">
        <v>95</v>
      </c>
      <c r="T7" s="203" t="s">
        <v>96</v>
      </c>
      <c r="U7" s="205" t="s">
        <v>93</v>
      </c>
      <c r="V7" s="203" t="s">
        <v>94</v>
      </c>
      <c r="W7" s="206" t="s">
        <v>95</v>
      </c>
      <c r="X7" s="203" t="s">
        <v>96</v>
      </c>
      <c r="Z7" s="173"/>
      <c r="AA7" s="173"/>
      <c r="AB7" s="173"/>
      <c r="AC7" s="173"/>
      <c r="AD7" s="173"/>
      <c r="AE7" s="173"/>
      <c r="AF7" s="192"/>
    </row>
    <row r="8" spans="2:32" ht="13.5" x14ac:dyDescent="0.15">
      <c r="B8" s="208"/>
      <c r="C8" s="195"/>
      <c r="D8" s="195"/>
      <c r="E8" s="209"/>
      <c r="F8" s="210"/>
      <c r="G8" s="211" t="s">
        <v>97</v>
      </c>
      <c r="H8" s="210"/>
      <c r="I8" s="209"/>
      <c r="J8" s="210"/>
      <c r="K8" s="211" t="s">
        <v>97</v>
      </c>
      <c r="L8" s="210"/>
      <c r="M8" s="209"/>
      <c r="N8" s="210"/>
      <c r="O8" s="209" t="s">
        <v>97</v>
      </c>
      <c r="P8" s="210"/>
      <c r="Q8" s="209"/>
      <c r="R8" s="210"/>
      <c r="S8" s="211" t="s">
        <v>97</v>
      </c>
      <c r="T8" s="210"/>
      <c r="U8" s="209"/>
      <c r="V8" s="210"/>
      <c r="W8" s="211" t="s">
        <v>97</v>
      </c>
      <c r="X8" s="210"/>
      <c r="Z8" s="173"/>
      <c r="AA8" s="173"/>
      <c r="AB8" s="173"/>
      <c r="AC8" s="173"/>
      <c r="AD8" s="173"/>
      <c r="AE8" s="173"/>
      <c r="AF8" s="192"/>
    </row>
    <row r="9" spans="2:32" ht="14.1" customHeight="1" x14ac:dyDescent="0.15">
      <c r="B9" s="196" t="s">
        <v>0</v>
      </c>
      <c r="C9" s="204">
        <v>20</v>
      </c>
      <c r="D9" s="258" t="s">
        <v>1</v>
      </c>
      <c r="E9" s="213">
        <v>1050</v>
      </c>
      <c r="F9" s="214">
        <v>2310</v>
      </c>
      <c r="G9" s="192">
        <v>1696</v>
      </c>
      <c r="H9" s="214">
        <v>877513</v>
      </c>
      <c r="I9" s="213">
        <v>945</v>
      </c>
      <c r="J9" s="214">
        <v>1470</v>
      </c>
      <c r="K9" s="192">
        <v>1184</v>
      </c>
      <c r="L9" s="214">
        <v>711878</v>
      </c>
      <c r="M9" s="213">
        <v>735</v>
      </c>
      <c r="N9" s="214">
        <v>1323</v>
      </c>
      <c r="O9" s="192">
        <v>1040</v>
      </c>
      <c r="P9" s="214">
        <v>160865</v>
      </c>
      <c r="Q9" s="213">
        <v>3360</v>
      </c>
      <c r="R9" s="214">
        <v>4410</v>
      </c>
      <c r="S9" s="192">
        <v>3881</v>
      </c>
      <c r="T9" s="214">
        <v>221248</v>
      </c>
      <c r="U9" s="213">
        <v>2100</v>
      </c>
      <c r="V9" s="214">
        <v>3101</v>
      </c>
      <c r="W9" s="192">
        <v>2576</v>
      </c>
      <c r="X9" s="214">
        <v>333597</v>
      </c>
      <c r="Z9" s="173"/>
      <c r="AA9" s="173"/>
      <c r="AB9" s="173"/>
      <c r="AC9" s="173"/>
      <c r="AD9" s="173"/>
      <c r="AE9" s="173"/>
      <c r="AF9" s="192"/>
    </row>
    <row r="10" spans="2:32" ht="14.1" customHeight="1" x14ac:dyDescent="0.15">
      <c r="B10" s="213"/>
      <c r="C10" s="204">
        <v>21</v>
      </c>
      <c r="D10" s="192"/>
      <c r="E10" s="213">
        <v>1208</v>
      </c>
      <c r="F10" s="214">
        <v>2310</v>
      </c>
      <c r="G10" s="192">
        <v>1587</v>
      </c>
      <c r="H10" s="214">
        <v>978151</v>
      </c>
      <c r="I10" s="213">
        <v>945</v>
      </c>
      <c r="J10" s="214">
        <v>1365</v>
      </c>
      <c r="K10" s="192">
        <v>1151</v>
      </c>
      <c r="L10" s="214">
        <v>651889</v>
      </c>
      <c r="M10" s="213">
        <v>735</v>
      </c>
      <c r="N10" s="214">
        <v>1161</v>
      </c>
      <c r="O10" s="192">
        <v>929</v>
      </c>
      <c r="P10" s="214">
        <v>148081</v>
      </c>
      <c r="Q10" s="213">
        <v>2835</v>
      </c>
      <c r="R10" s="214">
        <v>4095</v>
      </c>
      <c r="S10" s="192">
        <v>3479</v>
      </c>
      <c r="T10" s="214">
        <v>226768</v>
      </c>
      <c r="U10" s="213">
        <v>2100</v>
      </c>
      <c r="V10" s="214">
        <v>2940</v>
      </c>
      <c r="W10" s="192">
        <v>2503</v>
      </c>
      <c r="X10" s="214">
        <v>480393</v>
      </c>
      <c r="Z10" s="173"/>
      <c r="AA10" s="173"/>
      <c r="AB10" s="173"/>
      <c r="AC10" s="173"/>
      <c r="AD10" s="173"/>
      <c r="AE10" s="173"/>
      <c r="AF10" s="192"/>
    </row>
    <row r="11" spans="2:32" ht="14.1" customHeight="1" x14ac:dyDescent="0.15">
      <c r="B11" s="213"/>
      <c r="C11" s="204">
        <v>22</v>
      </c>
      <c r="D11" s="215"/>
      <c r="E11" s="215">
        <v>1103</v>
      </c>
      <c r="F11" s="214">
        <v>2205</v>
      </c>
      <c r="G11" s="214">
        <v>1549</v>
      </c>
      <c r="H11" s="214">
        <v>734977</v>
      </c>
      <c r="I11" s="214">
        <v>945</v>
      </c>
      <c r="J11" s="214">
        <v>1365</v>
      </c>
      <c r="K11" s="214">
        <v>1103</v>
      </c>
      <c r="L11" s="214">
        <v>404800</v>
      </c>
      <c r="M11" s="214">
        <v>704</v>
      </c>
      <c r="N11" s="214">
        <v>1203</v>
      </c>
      <c r="O11" s="214">
        <v>975</v>
      </c>
      <c r="P11" s="214">
        <v>83396</v>
      </c>
      <c r="Q11" s="214">
        <v>2730</v>
      </c>
      <c r="R11" s="214">
        <v>4043</v>
      </c>
      <c r="S11" s="214">
        <v>3474</v>
      </c>
      <c r="T11" s="214">
        <v>193855</v>
      </c>
      <c r="U11" s="214">
        <v>2200</v>
      </c>
      <c r="V11" s="214">
        <v>3045</v>
      </c>
      <c r="W11" s="214">
        <v>2531</v>
      </c>
      <c r="X11" s="215">
        <v>362364</v>
      </c>
      <c r="Z11" s="192"/>
      <c r="AA11" s="192"/>
      <c r="AB11" s="192"/>
      <c r="AC11" s="192"/>
      <c r="AD11" s="192"/>
      <c r="AE11" s="192"/>
      <c r="AF11" s="192"/>
    </row>
    <row r="12" spans="2:32" ht="14.1" customHeight="1" x14ac:dyDescent="0.15">
      <c r="B12" s="208"/>
      <c r="C12" s="211">
        <v>23</v>
      </c>
      <c r="D12" s="217"/>
      <c r="E12" s="182">
        <v>840</v>
      </c>
      <c r="F12" s="182">
        <v>2100</v>
      </c>
      <c r="G12" s="183">
        <v>1434.1464339897868</v>
      </c>
      <c r="H12" s="182">
        <v>623441.20000000007</v>
      </c>
      <c r="I12" s="182">
        <v>787.5</v>
      </c>
      <c r="J12" s="182">
        <v>1405.1100000000001</v>
      </c>
      <c r="K12" s="182">
        <v>1108.7951844370348</v>
      </c>
      <c r="L12" s="182">
        <v>287014.60000000003</v>
      </c>
      <c r="M12" s="182">
        <v>735</v>
      </c>
      <c r="N12" s="182">
        <v>1260</v>
      </c>
      <c r="O12" s="183">
        <v>899.2122336236539</v>
      </c>
      <c r="P12" s="182">
        <v>124305.30000000003</v>
      </c>
      <c r="Q12" s="182">
        <v>2625</v>
      </c>
      <c r="R12" s="182">
        <v>4042.5</v>
      </c>
      <c r="S12" s="182">
        <v>3237.4008216635825</v>
      </c>
      <c r="T12" s="182">
        <v>149311.20000000001</v>
      </c>
      <c r="U12" s="182">
        <v>1837.5</v>
      </c>
      <c r="V12" s="182">
        <v>2940</v>
      </c>
      <c r="W12" s="182">
        <v>2455.2506368526851</v>
      </c>
      <c r="X12" s="183">
        <v>303912.6999999999</v>
      </c>
      <c r="Z12" s="173"/>
      <c r="AA12" s="173"/>
      <c r="AB12" s="173"/>
      <c r="AC12" s="173"/>
      <c r="AD12" s="173"/>
      <c r="AE12" s="192"/>
      <c r="AF12" s="192"/>
    </row>
    <row r="13" spans="2:32" ht="14.1" customHeight="1" x14ac:dyDescent="0.15">
      <c r="B13" s="175" t="s">
        <v>98</v>
      </c>
      <c r="C13" s="167">
        <v>5</v>
      </c>
      <c r="D13" s="180" t="s">
        <v>119</v>
      </c>
      <c r="E13" s="214">
        <v>1050</v>
      </c>
      <c r="F13" s="214">
        <v>1732.5</v>
      </c>
      <c r="G13" s="214">
        <v>1357.0797883092305</v>
      </c>
      <c r="H13" s="214">
        <v>56768.299999999996</v>
      </c>
      <c r="I13" s="214">
        <v>955.5</v>
      </c>
      <c r="J13" s="214">
        <v>1405.1100000000001</v>
      </c>
      <c r="K13" s="214">
        <v>1158.7250944521772</v>
      </c>
      <c r="L13" s="214">
        <v>33200.699999999997</v>
      </c>
      <c r="M13" s="214">
        <v>808.5</v>
      </c>
      <c r="N13" s="214">
        <v>1127.0700000000002</v>
      </c>
      <c r="O13" s="214">
        <v>951.40656185275839</v>
      </c>
      <c r="P13" s="214">
        <v>14793.9</v>
      </c>
      <c r="Q13" s="214">
        <v>2940</v>
      </c>
      <c r="R13" s="214">
        <v>3990</v>
      </c>
      <c r="S13" s="214">
        <v>3443.3126545652385</v>
      </c>
      <c r="T13" s="214">
        <v>14228.4</v>
      </c>
      <c r="U13" s="214">
        <v>2095.8000000000002</v>
      </c>
      <c r="V13" s="214">
        <v>2940</v>
      </c>
      <c r="W13" s="214">
        <v>2460.7635680451808</v>
      </c>
      <c r="X13" s="215">
        <v>36271.699999999997</v>
      </c>
      <c r="Z13" s="192"/>
      <c r="AA13" s="192"/>
      <c r="AB13" s="192"/>
      <c r="AC13" s="192"/>
      <c r="AD13" s="192"/>
      <c r="AE13" s="192"/>
      <c r="AF13" s="192"/>
    </row>
    <row r="14" spans="2:32" ht="14.1" customHeight="1" x14ac:dyDescent="0.15">
      <c r="B14" s="175"/>
      <c r="C14" s="167">
        <v>6</v>
      </c>
      <c r="D14" s="180"/>
      <c r="E14" s="214">
        <v>1050</v>
      </c>
      <c r="F14" s="214">
        <v>1680</v>
      </c>
      <c r="G14" s="214">
        <v>1312.6410843014594</v>
      </c>
      <c r="H14" s="214">
        <v>35030.199999999997</v>
      </c>
      <c r="I14" s="214">
        <v>945</v>
      </c>
      <c r="J14" s="214">
        <v>1312.5</v>
      </c>
      <c r="K14" s="214">
        <v>1110.3886495036543</v>
      </c>
      <c r="L14" s="214">
        <v>14558.400000000001</v>
      </c>
      <c r="M14" s="214">
        <v>808.5</v>
      </c>
      <c r="N14" s="214">
        <v>982.90500000000009</v>
      </c>
      <c r="O14" s="214">
        <v>891.65677787162167</v>
      </c>
      <c r="P14" s="214">
        <v>8039.4</v>
      </c>
      <c r="Q14" s="214">
        <v>2835</v>
      </c>
      <c r="R14" s="214">
        <v>3832.5</v>
      </c>
      <c r="S14" s="214">
        <v>3392.6311671882281</v>
      </c>
      <c r="T14" s="214">
        <v>9016.7000000000007</v>
      </c>
      <c r="U14" s="214">
        <v>2100</v>
      </c>
      <c r="V14" s="214">
        <v>2940</v>
      </c>
      <c r="W14" s="214">
        <v>2384.4875520675296</v>
      </c>
      <c r="X14" s="215">
        <v>17046.5</v>
      </c>
    </row>
    <row r="15" spans="2:32" ht="14.1" customHeight="1" x14ac:dyDescent="0.15">
      <c r="B15" s="175"/>
      <c r="C15" s="167">
        <v>7</v>
      </c>
      <c r="D15" s="180"/>
      <c r="E15" s="214">
        <v>840</v>
      </c>
      <c r="F15" s="214">
        <v>1732.5</v>
      </c>
      <c r="G15" s="215">
        <v>1236.4186649516337</v>
      </c>
      <c r="H15" s="214">
        <v>35423.399999999994</v>
      </c>
      <c r="I15" s="214">
        <v>808.5</v>
      </c>
      <c r="J15" s="215">
        <v>1260</v>
      </c>
      <c r="K15" s="214">
        <v>1008.8193483597414</v>
      </c>
      <c r="L15" s="214">
        <v>19507.399999999998</v>
      </c>
      <c r="M15" s="214">
        <v>808.5</v>
      </c>
      <c r="N15" s="214">
        <v>1050</v>
      </c>
      <c r="O15" s="214">
        <v>875.99714923427121</v>
      </c>
      <c r="P15" s="214">
        <v>10513.4</v>
      </c>
      <c r="Q15" s="215">
        <v>2625</v>
      </c>
      <c r="R15" s="214">
        <v>3885</v>
      </c>
      <c r="S15" s="214">
        <v>3199.4616002930343</v>
      </c>
      <c r="T15" s="214">
        <v>10694.7</v>
      </c>
      <c r="U15" s="214">
        <v>1837.5</v>
      </c>
      <c r="V15" s="214">
        <v>2835</v>
      </c>
      <c r="W15" s="214">
        <v>2299.1349188407103</v>
      </c>
      <c r="X15" s="215">
        <v>25941.600000000002</v>
      </c>
    </row>
    <row r="16" spans="2:32" ht="14.1" customHeight="1" x14ac:dyDescent="0.15">
      <c r="B16" s="175"/>
      <c r="C16" s="167">
        <v>8</v>
      </c>
      <c r="D16" s="180"/>
      <c r="E16" s="214">
        <v>945</v>
      </c>
      <c r="F16" s="214">
        <v>1575</v>
      </c>
      <c r="G16" s="214">
        <v>1329.6422804809235</v>
      </c>
      <c r="H16" s="214">
        <v>40925.100000000006</v>
      </c>
      <c r="I16" s="214">
        <v>787.5</v>
      </c>
      <c r="J16" s="214">
        <v>1260</v>
      </c>
      <c r="K16" s="214">
        <v>1000.9411200248973</v>
      </c>
      <c r="L16" s="214">
        <v>19351.400000000001</v>
      </c>
      <c r="M16" s="214">
        <v>808.5</v>
      </c>
      <c r="N16" s="214">
        <v>1050</v>
      </c>
      <c r="O16" s="214">
        <v>905.38636363636363</v>
      </c>
      <c r="P16" s="214">
        <v>6807.3</v>
      </c>
      <c r="Q16" s="214">
        <v>2625</v>
      </c>
      <c r="R16" s="214">
        <v>3780</v>
      </c>
      <c r="S16" s="214">
        <v>3131.4498950989723</v>
      </c>
      <c r="T16" s="214">
        <v>12591.200000000003</v>
      </c>
      <c r="U16" s="214">
        <v>1890</v>
      </c>
      <c r="V16" s="214">
        <v>2700.18</v>
      </c>
      <c r="W16" s="214">
        <v>2405.8621426021882</v>
      </c>
      <c r="X16" s="215">
        <v>26629.299999999996</v>
      </c>
    </row>
    <row r="17" spans="2:24" ht="14.1" customHeight="1" x14ac:dyDescent="0.15">
      <c r="B17" s="175"/>
      <c r="C17" s="167">
        <v>9</v>
      </c>
      <c r="D17" s="180"/>
      <c r="E17" s="214">
        <v>1312.5</v>
      </c>
      <c r="F17" s="214">
        <v>1707.3000000000002</v>
      </c>
      <c r="G17" s="214">
        <v>1493.5543313453957</v>
      </c>
      <c r="H17" s="214">
        <v>47150</v>
      </c>
      <c r="I17" s="214">
        <v>913.5</v>
      </c>
      <c r="J17" s="214">
        <v>1260</v>
      </c>
      <c r="K17" s="214">
        <v>1126.3838393433903</v>
      </c>
      <c r="L17" s="214">
        <v>17606.399999999998</v>
      </c>
      <c r="M17" s="214">
        <v>780.67500000000007</v>
      </c>
      <c r="N17" s="214">
        <v>1239</v>
      </c>
      <c r="O17" s="214">
        <v>929.29837245275428</v>
      </c>
      <c r="P17" s="214">
        <v>7567.8</v>
      </c>
      <c r="Q17" s="214">
        <v>2730</v>
      </c>
      <c r="R17" s="214">
        <v>3832.5</v>
      </c>
      <c r="S17" s="214">
        <v>3248.4683742812344</v>
      </c>
      <c r="T17" s="214">
        <v>15775.3</v>
      </c>
      <c r="U17" s="214">
        <v>2205</v>
      </c>
      <c r="V17" s="214">
        <v>2835</v>
      </c>
      <c r="W17" s="214">
        <v>2610.2685429324774</v>
      </c>
      <c r="X17" s="215">
        <v>17151.400000000001</v>
      </c>
    </row>
    <row r="18" spans="2:24" ht="14.1" customHeight="1" x14ac:dyDescent="0.15">
      <c r="B18" s="175"/>
      <c r="C18" s="167">
        <v>10</v>
      </c>
      <c r="D18" s="180"/>
      <c r="E18" s="214">
        <v>1260</v>
      </c>
      <c r="F18" s="214">
        <v>1575</v>
      </c>
      <c r="G18" s="214">
        <v>1425.2569732118195</v>
      </c>
      <c r="H18" s="214">
        <v>41907.399999999994</v>
      </c>
      <c r="I18" s="214">
        <v>892.5</v>
      </c>
      <c r="J18" s="214">
        <v>1312.5</v>
      </c>
      <c r="K18" s="214">
        <v>1039.9763623240706</v>
      </c>
      <c r="L18" s="214">
        <v>17520.599999999999</v>
      </c>
      <c r="M18" s="214">
        <v>786.1350000000001</v>
      </c>
      <c r="N18" s="214">
        <v>1155</v>
      </c>
      <c r="O18" s="214">
        <v>860.88285393473166</v>
      </c>
      <c r="P18" s="214">
        <v>10503.900000000001</v>
      </c>
      <c r="Q18" s="214">
        <v>2730</v>
      </c>
      <c r="R18" s="214">
        <v>3622.5</v>
      </c>
      <c r="S18" s="214">
        <v>3165.6582189737469</v>
      </c>
      <c r="T18" s="214">
        <v>10692.099999999999</v>
      </c>
      <c r="U18" s="214">
        <v>2100</v>
      </c>
      <c r="V18" s="214">
        <v>2730</v>
      </c>
      <c r="W18" s="214">
        <v>2497.1622129377793</v>
      </c>
      <c r="X18" s="215">
        <v>19093.2</v>
      </c>
    </row>
    <row r="19" spans="2:24" ht="14.1" customHeight="1" x14ac:dyDescent="0.15">
      <c r="B19" s="175"/>
      <c r="C19" s="167">
        <v>11</v>
      </c>
      <c r="D19" s="180"/>
      <c r="E19" s="214">
        <v>1202.46</v>
      </c>
      <c r="F19" s="214">
        <v>1575</v>
      </c>
      <c r="G19" s="214">
        <v>1439.5570167634596</v>
      </c>
      <c r="H19" s="214">
        <v>79755.8</v>
      </c>
      <c r="I19" s="214">
        <v>840</v>
      </c>
      <c r="J19" s="214">
        <v>1312.5</v>
      </c>
      <c r="K19" s="214">
        <v>1053.4906971267076</v>
      </c>
      <c r="L19" s="214">
        <v>29453.8</v>
      </c>
      <c r="M19" s="214">
        <v>735</v>
      </c>
      <c r="N19" s="214">
        <v>1050</v>
      </c>
      <c r="O19" s="214">
        <v>849.16874450701471</v>
      </c>
      <c r="P19" s="214">
        <v>12182.900000000001</v>
      </c>
      <c r="Q19" s="214">
        <v>2625</v>
      </c>
      <c r="R19" s="214">
        <v>3675</v>
      </c>
      <c r="S19" s="214">
        <v>3163.8597456238758</v>
      </c>
      <c r="T19" s="214">
        <v>15568.799999999997</v>
      </c>
      <c r="U19" s="214">
        <v>2100</v>
      </c>
      <c r="V19" s="214">
        <v>2730</v>
      </c>
      <c r="W19" s="214">
        <v>2357.5619962921965</v>
      </c>
      <c r="X19" s="215">
        <v>37955.800000000003</v>
      </c>
    </row>
    <row r="20" spans="2:24" ht="14.1" customHeight="1" x14ac:dyDescent="0.15">
      <c r="B20" s="175"/>
      <c r="C20" s="167">
        <v>12</v>
      </c>
      <c r="D20" s="180"/>
      <c r="E20" s="214">
        <v>1417.5</v>
      </c>
      <c r="F20" s="214">
        <v>1785</v>
      </c>
      <c r="G20" s="214">
        <v>1575.0259867220225</v>
      </c>
      <c r="H20" s="214">
        <v>74930.599999999991</v>
      </c>
      <c r="I20" s="214">
        <v>945</v>
      </c>
      <c r="J20" s="214">
        <v>1365</v>
      </c>
      <c r="K20" s="214">
        <v>1176.2679133170222</v>
      </c>
      <c r="L20" s="214">
        <v>22104.799999999999</v>
      </c>
      <c r="M20" s="214">
        <v>735</v>
      </c>
      <c r="N20" s="214">
        <v>1050</v>
      </c>
      <c r="O20" s="214">
        <v>925.56869867340492</v>
      </c>
      <c r="P20" s="214">
        <v>4246.2</v>
      </c>
      <c r="Q20" s="214">
        <v>2730</v>
      </c>
      <c r="R20" s="214">
        <v>3570</v>
      </c>
      <c r="S20" s="214">
        <v>3116.8532324621733</v>
      </c>
      <c r="T20" s="214">
        <v>14506.199999999999</v>
      </c>
      <c r="U20" s="214">
        <v>2199.96</v>
      </c>
      <c r="V20" s="214">
        <v>2700.0750000000003</v>
      </c>
      <c r="W20" s="214">
        <v>2522.5970447728027</v>
      </c>
      <c r="X20" s="215">
        <v>26623.200000000001</v>
      </c>
    </row>
    <row r="21" spans="2:24" ht="14.1" customHeight="1" x14ac:dyDescent="0.15">
      <c r="B21" s="175" t="s">
        <v>100</v>
      </c>
      <c r="C21" s="167">
        <v>1</v>
      </c>
      <c r="D21" s="180" t="s">
        <v>119</v>
      </c>
      <c r="E21" s="214">
        <v>1260</v>
      </c>
      <c r="F21" s="214">
        <v>1575</v>
      </c>
      <c r="G21" s="214">
        <v>1409.654930902967</v>
      </c>
      <c r="H21" s="215">
        <v>81321.2</v>
      </c>
      <c r="I21" s="214">
        <v>840</v>
      </c>
      <c r="J21" s="215">
        <v>1312.5</v>
      </c>
      <c r="K21" s="214">
        <v>978.80254033399376</v>
      </c>
      <c r="L21" s="214">
        <v>37940.1</v>
      </c>
      <c r="M21" s="214">
        <v>750.01499999999999</v>
      </c>
      <c r="N21" s="214">
        <v>750.01499999999999</v>
      </c>
      <c r="O21" s="215">
        <v>750.01193633952266</v>
      </c>
      <c r="P21" s="214">
        <v>11062.900000000001</v>
      </c>
      <c r="Q21" s="214">
        <v>2625</v>
      </c>
      <c r="R21" s="214">
        <v>3570</v>
      </c>
      <c r="S21" s="214">
        <v>3077.3517997333729</v>
      </c>
      <c r="T21" s="214">
        <v>13173.400000000001</v>
      </c>
      <c r="U21" s="214">
        <v>2100</v>
      </c>
      <c r="V21" s="214">
        <v>2572.5</v>
      </c>
      <c r="W21" s="214">
        <v>2347.1239120142759</v>
      </c>
      <c r="X21" s="215">
        <v>33564.6</v>
      </c>
    </row>
    <row r="22" spans="2:24" ht="14.1" customHeight="1" x14ac:dyDescent="0.15">
      <c r="B22" s="175"/>
      <c r="C22" s="167">
        <v>2</v>
      </c>
      <c r="D22" s="180"/>
      <c r="E22" s="214">
        <v>1208.3399999999999</v>
      </c>
      <c r="F22" s="214">
        <v>1575</v>
      </c>
      <c r="G22" s="214">
        <v>1386.4529920121979</v>
      </c>
      <c r="H22" s="214">
        <v>59971.5</v>
      </c>
      <c r="I22" s="214">
        <v>840</v>
      </c>
      <c r="J22" s="214">
        <v>1155</v>
      </c>
      <c r="K22" s="214">
        <v>958.93607512117808</v>
      </c>
      <c r="L22" s="214">
        <v>34392.9</v>
      </c>
      <c r="M22" s="214">
        <v>630</v>
      </c>
      <c r="N22" s="214">
        <v>945</v>
      </c>
      <c r="O22" s="214">
        <v>854.04779555208756</v>
      </c>
      <c r="P22" s="214">
        <v>3357.8999999999996</v>
      </c>
      <c r="Q22" s="214">
        <v>2625</v>
      </c>
      <c r="R22" s="214">
        <v>3465</v>
      </c>
      <c r="S22" s="214">
        <v>3068.0321382238476</v>
      </c>
      <c r="T22" s="214">
        <v>14055.300000000001</v>
      </c>
      <c r="U22" s="214">
        <v>2100</v>
      </c>
      <c r="V22" s="214">
        <v>2730</v>
      </c>
      <c r="W22" s="214">
        <v>2411.9229133134054</v>
      </c>
      <c r="X22" s="215">
        <v>22434.399999999998</v>
      </c>
    </row>
    <row r="23" spans="2:24" ht="14.1" customHeight="1" x14ac:dyDescent="0.15">
      <c r="B23" s="175"/>
      <c r="C23" s="167">
        <v>3</v>
      </c>
      <c r="D23" s="180"/>
      <c r="E23" s="214">
        <v>1050</v>
      </c>
      <c r="F23" s="214">
        <v>1575</v>
      </c>
      <c r="G23" s="214">
        <v>1378.3717522071042</v>
      </c>
      <c r="H23" s="214">
        <v>68170.899999999994</v>
      </c>
      <c r="I23" s="214">
        <v>787.5</v>
      </c>
      <c r="J23" s="214">
        <v>1102.5</v>
      </c>
      <c r="K23" s="214">
        <v>979.01542589919029</v>
      </c>
      <c r="L23" s="214">
        <v>33645.899999999994</v>
      </c>
      <c r="M23" s="214">
        <v>785.71500000000003</v>
      </c>
      <c r="N23" s="214">
        <v>997.5</v>
      </c>
      <c r="O23" s="214">
        <v>848.01003764115433</v>
      </c>
      <c r="P23" s="214">
        <v>2349.3000000000002</v>
      </c>
      <c r="Q23" s="214">
        <v>2730</v>
      </c>
      <c r="R23" s="214">
        <v>3465</v>
      </c>
      <c r="S23" s="214">
        <v>3153.838238187901</v>
      </c>
      <c r="T23" s="214">
        <v>14366.300000000001</v>
      </c>
      <c r="U23" s="214">
        <v>2173.5</v>
      </c>
      <c r="V23" s="214">
        <v>2782.5</v>
      </c>
      <c r="W23" s="214">
        <v>2547.4812673037418</v>
      </c>
      <c r="X23" s="215">
        <v>24123.4</v>
      </c>
    </row>
    <row r="24" spans="2:24" ht="14.1" customHeight="1" x14ac:dyDescent="0.15">
      <c r="B24" s="175"/>
      <c r="C24" s="167">
        <v>4</v>
      </c>
      <c r="D24" s="180"/>
      <c r="E24" s="214">
        <v>892.5</v>
      </c>
      <c r="F24" s="214">
        <v>1575</v>
      </c>
      <c r="G24" s="214">
        <v>1321.9263351059847</v>
      </c>
      <c r="H24" s="214">
        <v>62232.4</v>
      </c>
      <c r="I24" s="214">
        <v>787.5</v>
      </c>
      <c r="J24" s="214">
        <v>1207.5</v>
      </c>
      <c r="K24" s="214">
        <v>919.90942203111172</v>
      </c>
      <c r="L24" s="214">
        <v>33819.899999999994</v>
      </c>
      <c r="M24" s="214">
        <v>781.93500000000006</v>
      </c>
      <c r="N24" s="214">
        <v>1081.5</v>
      </c>
      <c r="O24" s="214">
        <v>873.61423728813566</v>
      </c>
      <c r="P24" s="214">
        <v>6824</v>
      </c>
      <c r="Q24" s="214">
        <v>2730</v>
      </c>
      <c r="R24" s="214">
        <v>3780</v>
      </c>
      <c r="S24" s="214">
        <v>3209.2182168300951</v>
      </c>
      <c r="T24" s="214">
        <v>17686.2</v>
      </c>
      <c r="U24" s="214">
        <v>2105.25</v>
      </c>
      <c r="V24" s="214">
        <v>2730</v>
      </c>
      <c r="W24" s="214">
        <v>2562.5668913398695</v>
      </c>
      <c r="X24" s="215">
        <v>26489.899999999998</v>
      </c>
    </row>
    <row r="25" spans="2:24" ht="14.1" customHeight="1" x14ac:dyDescent="0.15">
      <c r="B25" s="168"/>
      <c r="C25" s="172">
        <v>5</v>
      </c>
      <c r="D25" s="181"/>
      <c r="E25" s="216">
        <v>945</v>
      </c>
      <c r="F25" s="216">
        <v>1617</v>
      </c>
      <c r="G25" s="216">
        <v>1399.572624953166</v>
      </c>
      <c r="H25" s="216">
        <v>91885.700000000012</v>
      </c>
      <c r="I25" s="216">
        <v>787.5</v>
      </c>
      <c r="J25" s="216">
        <v>1290.45</v>
      </c>
      <c r="K25" s="216">
        <v>1030.5275039783392</v>
      </c>
      <c r="L25" s="216">
        <v>45005</v>
      </c>
      <c r="M25" s="216">
        <v>819</v>
      </c>
      <c r="N25" s="216">
        <v>1071</v>
      </c>
      <c r="O25" s="216">
        <v>920.17750852298911</v>
      </c>
      <c r="P25" s="216">
        <v>8291.6</v>
      </c>
      <c r="Q25" s="216">
        <v>2730</v>
      </c>
      <c r="R25" s="216">
        <v>3727.5</v>
      </c>
      <c r="S25" s="216">
        <v>3470.4740150598354</v>
      </c>
      <c r="T25" s="216">
        <v>21791.5</v>
      </c>
      <c r="U25" s="216">
        <v>1995</v>
      </c>
      <c r="V25" s="216">
        <v>2730</v>
      </c>
      <c r="W25" s="216">
        <v>2535.0163540993826</v>
      </c>
      <c r="X25" s="217">
        <v>42763.9</v>
      </c>
    </row>
    <row r="26" spans="2:24" x14ac:dyDescent="0.15">
      <c r="B26" s="202" t="s">
        <v>140</v>
      </c>
      <c r="C26" s="221"/>
      <c r="D26" s="222"/>
      <c r="E26" s="213"/>
      <c r="F26" s="214"/>
      <c r="G26" s="192"/>
      <c r="H26" s="214"/>
      <c r="I26" s="213"/>
      <c r="J26" s="214"/>
      <c r="K26" s="192"/>
      <c r="L26" s="214"/>
      <c r="M26" s="213"/>
      <c r="N26" s="214"/>
      <c r="O26" s="192"/>
      <c r="P26" s="214"/>
      <c r="Q26" s="213"/>
      <c r="R26" s="214"/>
      <c r="S26" s="192"/>
      <c r="T26" s="214"/>
      <c r="U26" s="213"/>
      <c r="V26" s="214"/>
      <c r="W26" s="192"/>
      <c r="X26" s="214"/>
    </row>
    <row r="27" spans="2:24" x14ac:dyDescent="0.15">
      <c r="B27" s="202"/>
      <c r="C27" s="221"/>
      <c r="D27" s="222"/>
      <c r="E27" s="213"/>
      <c r="F27" s="214"/>
      <c r="G27" s="192"/>
      <c r="H27" s="214"/>
      <c r="I27" s="213"/>
      <c r="J27" s="214"/>
      <c r="K27" s="192"/>
      <c r="L27" s="214"/>
      <c r="M27" s="213"/>
      <c r="N27" s="214"/>
      <c r="O27" s="192"/>
      <c r="P27" s="214"/>
      <c r="Q27" s="213"/>
      <c r="R27" s="214"/>
      <c r="S27" s="192"/>
      <c r="T27" s="214"/>
      <c r="U27" s="213"/>
      <c r="V27" s="214"/>
      <c r="W27" s="192"/>
      <c r="X27" s="214"/>
    </row>
    <row r="28" spans="2:24" x14ac:dyDescent="0.15">
      <c r="B28" s="199" t="s">
        <v>127</v>
      </c>
      <c r="C28" s="221"/>
      <c r="D28" s="222"/>
      <c r="E28" s="213"/>
      <c r="F28" s="214"/>
      <c r="G28" s="192"/>
      <c r="H28" s="214"/>
      <c r="I28" s="213"/>
      <c r="J28" s="214"/>
      <c r="K28" s="192"/>
      <c r="L28" s="214"/>
      <c r="M28" s="213"/>
      <c r="N28" s="214"/>
      <c r="O28" s="192"/>
      <c r="P28" s="214"/>
      <c r="Q28" s="213"/>
      <c r="R28" s="214"/>
      <c r="S28" s="192"/>
      <c r="T28" s="214"/>
      <c r="U28" s="213"/>
      <c r="V28" s="214"/>
      <c r="W28" s="192"/>
      <c r="X28" s="214"/>
    </row>
    <row r="29" spans="2:24" x14ac:dyDescent="0.15">
      <c r="B29" s="223">
        <v>41030</v>
      </c>
      <c r="C29" s="224"/>
      <c r="D29" s="225">
        <v>41036</v>
      </c>
      <c r="E29" s="226">
        <v>945</v>
      </c>
      <c r="F29" s="226">
        <v>1575</v>
      </c>
      <c r="G29" s="226">
        <v>1362.7342857856797</v>
      </c>
      <c r="H29" s="259">
        <v>22261.3</v>
      </c>
      <c r="I29" s="226">
        <v>840</v>
      </c>
      <c r="J29" s="226">
        <v>1155</v>
      </c>
      <c r="K29" s="226">
        <v>968.14182958317963</v>
      </c>
      <c r="L29" s="259">
        <v>10844.2</v>
      </c>
      <c r="M29" s="226">
        <v>819</v>
      </c>
      <c r="N29" s="226">
        <v>1050</v>
      </c>
      <c r="O29" s="226">
        <v>886.87980769230774</v>
      </c>
      <c r="P29" s="259">
        <v>1346.9</v>
      </c>
      <c r="Q29" s="226">
        <v>2900.1</v>
      </c>
      <c r="R29" s="226">
        <v>3727.5</v>
      </c>
      <c r="S29" s="226">
        <v>3452.9857121595473</v>
      </c>
      <c r="T29" s="259">
        <v>4925.5</v>
      </c>
      <c r="U29" s="226">
        <v>1995</v>
      </c>
      <c r="V29" s="226">
        <v>2730</v>
      </c>
      <c r="W29" s="226">
        <v>2513.3724381625439</v>
      </c>
      <c r="X29" s="259">
        <v>9689.9</v>
      </c>
    </row>
    <row r="30" spans="2:24" x14ac:dyDescent="0.15">
      <c r="B30" s="223" t="s">
        <v>128</v>
      </c>
      <c r="C30" s="224"/>
      <c r="D30" s="225"/>
      <c r="E30" s="213"/>
      <c r="F30" s="214"/>
      <c r="G30" s="192"/>
      <c r="H30" s="214"/>
      <c r="I30" s="213"/>
      <c r="J30" s="214"/>
      <c r="K30" s="192"/>
      <c r="L30" s="214"/>
      <c r="M30" s="213"/>
      <c r="N30" s="214"/>
      <c r="O30" s="192"/>
      <c r="P30" s="214"/>
      <c r="Q30" s="213"/>
      <c r="R30" s="214"/>
      <c r="S30" s="192"/>
      <c r="T30" s="214"/>
      <c r="U30" s="213"/>
      <c r="V30" s="214"/>
      <c r="W30" s="192"/>
      <c r="X30" s="214"/>
    </row>
    <row r="31" spans="2:24" x14ac:dyDescent="0.15">
      <c r="B31" s="223">
        <v>41037</v>
      </c>
      <c r="C31" s="224"/>
      <c r="D31" s="225">
        <v>41043</v>
      </c>
      <c r="E31" s="226">
        <v>945</v>
      </c>
      <c r="F31" s="226">
        <v>1617</v>
      </c>
      <c r="G31" s="226">
        <v>1380.6387397198546</v>
      </c>
      <c r="H31" s="259">
        <v>16893.900000000001</v>
      </c>
      <c r="I31" s="226">
        <v>840</v>
      </c>
      <c r="J31" s="226">
        <v>1260</v>
      </c>
      <c r="K31" s="226">
        <v>1026.3157894736844</v>
      </c>
      <c r="L31" s="259">
        <v>8455.2999999999993</v>
      </c>
      <c r="M31" s="226">
        <v>819</v>
      </c>
      <c r="N31" s="226">
        <v>1071</v>
      </c>
      <c r="O31" s="226">
        <v>893.41875000000005</v>
      </c>
      <c r="P31" s="259">
        <v>1069.4000000000001</v>
      </c>
      <c r="Q31" s="226">
        <v>2810.85</v>
      </c>
      <c r="R31" s="226">
        <v>3675</v>
      </c>
      <c r="S31" s="226">
        <v>3411.9846503695262</v>
      </c>
      <c r="T31" s="259">
        <v>4603.6000000000004</v>
      </c>
      <c r="U31" s="226">
        <v>1995</v>
      </c>
      <c r="V31" s="226">
        <v>2730</v>
      </c>
      <c r="W31" s="226">
        <v>2519.9873575212714</v>
      </c>
      <c r="X31" s="259">
        <v>5841.4</v>
      </c>
    </row>
    <row r="32" spans="2:24" x14ac:dyDescent="0.15">
      <c r="B32" s="223" t="s">
        <v>129</v>
      </c>
      <c r="C32" s="224"/>
      <c r="D32" s="225"/>
      <c r="E32" s="213"/>
      <c r="F32" s="214"/>
      <c r="G32" s="192"/>
      <c r="H32" s="214"/>
      <c r="I32" s="213"/>
      <c r="J32" s="214"/>
      <c r="K32" s="192"/>
      <c r="L32" s="214"/>
      <c r="M32" s="213"/>
      <c r="N32" s="214"/>
      <c r="O32" s="192"/>
      <c r="P32" s="214"/>
      <c r="Q32" s="213"/>
      <c r="R32" s="214"/>
      <c r="S32" s="192"/>
      <c r="T32" s="214"/>
      <c r="U32" s="213"/>
      <c r="V32" s="214"/>
      <c r="W32" s="192"/>
      <c r="X32" s="214"/>
    </row>
    <row r="33" spans="2:25" x14ac:dyDescent="0.15">
      <c r="B33" s="223">
        <v>41044</v>
      </c>
      <c r="C33" s="224"/>
      <c r="D33" s="225">
        <v>41050</v>
      </c>
      <c r="E33" s="226">
        <v>945</v>
      </c>
      <c r="F33" s="226">
        <v>1617</v>
      </c>
      <c r="G33" s="226">
        <v>1413.5934107122769</v>
      </c>
      <c r="H33" s="259">
        <v>19593.900000000001</v>
      </c>
      <c r="I33" s="226">
        <v>787.5</v>
      </c>
      <c r="J33" s="226">
        <v>1249.5</v>
      </c>
      <c r="K33" s="226">
        <v>1033.5617724973908</v>
      </c>
      <c r="L33" s="259">
        <v>8997.7999999999993</v>
      </c>
      <c r="M33" s="226">
        <v>924</v>
      </c>
      <c r="N33" s="226">
        <v>924</v>
      </c>
      <c r="O33" s="226">
        <v>924</v>
      </c>
      <c r="P33" s="259">
        <v>2402.3000000000002</v>
      </c>
      <c r="Q33" s="226">
        <v>2730</v>
      </c>
      <c r="R33" s="226">
        <v>3675</v>
      </c>
      <c r="S33" s="226">
        <v>3480.640738185582</v>
      </c>
      <c r="T33" s="259">
        <v>4629</v>
      </c>
      <c r="U33" s="226">
        <v>1995</v>
      </c>
      <c r="V33" s="226">
        <v>2730</v>
      </c>
      <c r="W33" s="226">
        <v>2529.1994952939563</v>
      </c>
      <c r="X33" s="259">
        <v>11797.5</v>
      </c>
    </row>
    <row r="34" spans="2:25" x14ac:dyDescent="0.15">
      <c r="B34" s="223" t="s">
        <v>130</v>
      </c>
      <c r="C34" s="224"/>
      <c r="D34" s="225"/>
      <c r="E34" s="213"/>
      <c r="F34" s="214"/>
      <c r="G34" s="192"/>
      <c r="H34" s="214"/>
      <c r="I34" s="213"/>
      <c r="J34" s="214"/>
      <c r="K34" s="192"/>
      <c r="L34" s="214"/>
      <c r="M34" s="213"/>
      <c r="N34" s="214"/>
      <c r="O34" s="192"/>
      <c r="P34" s="214"/>
      <c r="Q34" s="213"/>
      <c r="R34" s="214"/>
      <c r="S34" s="192"/>
      <c r="T34" s="214"/>
      <c r="U34" s="213"/>
      <c r="V34" s="214"/>
      <c r="W34" s="192"/>
      <c r="X34" s="214"/>
    </row>
    <row r="35" spans="2:25" ht="12" customHeight="1" x14ac:dyDescent="0.15">
      <c r="B35" s="223">
        <v>41051</v>
      </c>
      <c r="C35" s="224"/>
      <c r="D35" s="225">
        <v>41057</v>
      </c>
      <c r="E35" s="260">
        <v>945</v>
      </c>
      <c r="F35" s="259">
        <v>1575</v>
      </c>
      <c r="G35" s="221">
        <v>1396.4302649432268</v>
      </c>
      <c r="H35" s="259">
        <v>11156</v>
      </c>
      <c r="I35" s="260">
        <v>787.5</v>
      </c>
      <c r="J35" s="259">
        <v>1239</v>
      </c>
      <c r="K35" s="221">
        <v>1020.7907711757271</v>
      </c>
      <c r="L35" s="259">
        <v>8346.2000000000007</v>
      </c>
      <c r="M35" s="226">
        <v>945</v>
      </c>
      <c r="N35" s="226">
        <v>945</v>
      </c>
      <c r="O35" s="226">
        <v>945.00000000000011</v>
      </c>
      <c r="P35" s="259">
        <v>2114.9</v>
      </c>
      <c r="Q35" s="260">
        <v>2730</v>
      </c>
      <c r="R35" s="259">
        <v>3727.5</v>
      </c>
      <c r="S35" s="221">
        <v>3500.4088397790047</v>
      </c>
      <c r="T35" s="259">
        <v>2914.1</v>
      </c>
      <c r="U35" s="260">
        <v>2100</v>
      </c>
      <c r="V35" s="259">
        <v>2730</v>
      </c>
      <c r="W35" s="221">
        <v>2554.906710697016</v>
      </c>
      <c r="X35" s="259">
        <v>7195.8</v>
      </c>
    </row>
    <row r="36" spans="2:25" ht="12" customHeight="1" x14ac:dyDescent="0.15">
      <c r="B36" s="223" t="s">
        <v>131</v>
      </c>
      <c r="C36" s="224"/>
      <c r="D36" s="225"/>
      <c r="E36" s="213"/>
      <c r="F36" s="214"/>
      <c r="G36" s="192"/>
      <c r="H36" s="214"/>
      <c r="I36" s="213"/>
      <c r="J36" s="214"/>
      <c r="K36" s="192"/>
      <c r="L36" s="214"/>
      <c r="M36" s="213"/>
      <c r="N36" s="214"/>
      <c r="O36" s="192"/>
      <c r="P36" s="214"/>
      <c r="Q36" s="213"/>
      <c r="R36" s="214"/>
      <c r="S36" s="192"/>
      <c r="T36" s="214"/>
      <c r="U36" s="213"/>
      <c r="V36" s="214"/>
      <c r="W36" s="192"/>
      <c r="X36" s="214"/>
    </row>
    <row r="37" spans="2:25" ht="12" customHeight="1" x14ac:dyDescent="0.15">
      <c r="B37" s="234">
        <v>41058</v>
      </c>
      <c r="C37" s="235"/>
      <c r="D37" s="236">
        <v>41064</v>
      </c>
      <c r="E37" s="261">
        <v>945</v>
      </c>
      <c r="F37" s="261">
        <v>1575</v>
      </c>
      <c r="G37" s="261">
        <v>1451.7685365705065</v>
      </c>
      <c r="H37" s="261">
        <v>21980.6</v>
      </c>
      <c r="I37" s="261">
        <v>787.5</v>
      </c>
      <c r="J37" s="261">
        <v>1290.45</v>
      </c>
      <c r="K37" s="261">
        <v>1050.1700358028095</v>
      </c>
      <c r="L37" s="261">
        <v>8361.5</v>
      </c>
      <c r="M37" s="262">
        <v>919.59</v>
      </c>
      <c r="N37" s="262">
        <v>919.69500000000005</v>
      </c>
      <c r="O37" s="262">
        <v>919.59687689508814</v>
      </c>
      <c r="P37" s="261">
        <v>1358.1</v>
      </c>
      <c r="Q37" s="261">
        <v>2730</v>
      </c>
      <c r="R37" s="261">
        <v>3705.03</v>
      </c>
      <c r="S37" s="261">
        <v>3508.3759276018109</v>
      </c>
      <c r="T37" s="261">
        <v>4719.3</v>
      </c>
      <c r="U37" s="261">
        <v>2205</v>
      </c>
      <c r="V37" s="261">
        <v>2730</v>
      </c>
      <c r="W37" s="261">
        <v>2612.0065405514197</v>
      </c>
      <c r="X37" s="261">
        <v>8239.2999999999993</v>
      </c>
    </row>
    <row r="38" spans="2:25" ht="6" customHeight="1" x14ac:dyDescent="0.15">
      <c r="B38" s="200"/>
      <c r="C38" s="221"/>
      <c r="D38" s="221"/>
      <c r="E38" s="192"/>
      <c r="F38" s="192"/>
      <c r="G38" s="192"/>
      <c r="H38" s="192"/>
      <c r="I38" s="192"/>
      <c r="J38" s="192"/>
      <c r="K38" s="192"/>
      <c r="L38" s="192"/>
      <c r="M38" s="192"/>
      <c r="N38" s="192"/>
      <c r="O38" s="192"/>
      <c r="P38" s="192"/>
      <c r="Q38" s="192"/>
      <c r="R38" s="192"/>
      <c r="S38" s="192"/>
      <c r="T38" s="192"/>
      <c r="U38" s="192"/>
      <c r="V38" s="192"/>
      <c r="W38" s="192"/>
      <c r="X38" s="192"/>
    </row>
    <row r="39" spans="2:25" ht="12.75" customHeight="1" x14ac:dyDescent="0.15">
      <c r="B39" s="194" t="s">
        <v>106</v>
      </c>
      <c r="C39" s="193" t="s">
        <v>153</v>
      </c>
      <c r="X39" s="192"/>
      <c r="Y39" s="192"/>
    </row>
    <row r="40" spans="2:25" ht="12.75" customHeight="1" x14ac:dyDescent="0.15">
      <c r="B40" s="237" t="s">
        <v>109</v>
      </c>
      <c r="C40" s="193" t="s">
        <v>111</v>
      </c>
      <c r="X40" s="192"/>
      <c r="Y40" s="192"/>
    </row>
    <row r="41" spans="2:25" x14ac:dyDescent="0.15">
      <c r="B41" s="237"/>
      <c r="X41" s="192"/>
      <c r="Y41" s="192"/>
    </row>
    <row r="42" spans="2:25" x14ac:dyDescent="0.15">
      <c r="B42" s="237"/>
      <c r="X42" s="192"/>
      <c r="Y42" s="192"/>
    </row>
    <row r="43" spans="2:25" x14ac:dyDescent="0.15">
      <c r="X43" s="192"/>
      <c r="Y43" s="192"/>
    </row>
    <row r="44" spans="2:25" x14ac:dyDescent="0.15">
      <c r="X44" s="263"/>
      <c r="Y44" s="192"/>
    </row>
    <row r="45" spans="2:25" x14ac:dyDescent="0.15">
      <c r="X45" s="192"/>
      <c r="Y45" s="192"/>
    </row>
    <row r="46" spans="2:25" x14ac:dyDescent="0.15">
      <c r="X46" s="192"/>
      <c r="Y46" s="192"/>
    </row>
    <row r="47" spans="2:25" x14ac:dyDescent="0.15">
      <c r="X47" s="192"/>
      <c r="Y47" s="192"/>
    </row>
    <row r="48" spans="2:25" x14ac:dyDescent="0.15">
      <c r="X48" s="192"/>
      <c r="Y48" s="192"/>
    </row>
    <row r="49" spans="24:25" x14ac:dyDescent="0.15">
      <c r="X49" s="192"/>
      <c r="Y49" s="192"/>
    </row>
    <row r="50" spans="24:25" x14ac:dyDescent="0.15">
      <c r="X50" s="192"/>
      <c r="Y50" s="192"/>
    </row>
    <row r="51" spans="24:25" x14ac:dyDescent="0.15">
      <c r="X51" s="192"/>
      <c r="Y51" s="192"/>
    </row>
    <row r="52" spans="24:25" x14ac:dyDescent="0.15">
      <c r="X52" s="192"/>
      <c r="Y52" s="192"/>
    </row>
    <row r="53" spans="24:25" x14ac:dyDescent="0.15">
      <c r="X53" s="192"/>
      <c r="Y53" s="192"/>
    </row>
    <row r="54" spans="24:25" x14ac:dyDescent="0.15">
      <c r="X54" s="192"/>
      <c r="Y54" s="192"/>
    </row>
    <row r="55" spans="24:25" x14ac:dyDescent="0.15">
      <c r="X55" s="192"/>
      <c r="Y55" s="192"/>
    </row>
    <row r="56" spans="24:25" x14ac:dyDescent="0.15">
      <c r="X56" s="192"/>
      <c r="Y56" s="192"/>
    </row>
    <row r="57" spans="24:25" x14ac:dyDescent="0.15">
      <c r="X57" s="192"/>
      <c r="Y57" s="192"/>
    </row>
    <row r="58" spans="24:25" x14ac:dyDescent="0.15">
      <c r="X58" s="192"/>
      <c r="Y58" s="192"/>
    </row>
    <row r="59" spans="24:25" x14ac:dyDescent="0.15">
      <c r="X59" s="192"/>
    </row>
  </sheetData>
  <phoneticPr fontId="6"/>
  <pageMargins left="0.39370078740157483" right="0.39370078740157483" top="0.19685039370078741" bottom="0.19685039370078741" header="0.59055118110236227" footer="0.19685039370078741"/>
  <pageSetup paperSize="9" orientation="landscape" r:id="rId1"/>
  <headerFooter alignWithMargins="0">
    <oddFooter xml:space="preserve">&amp;C-10-
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B3:AE53"/>
  <sheetViews>
    <sheetView zoomScale="75" zoomScaleNormal="75" workbookViewId="0"/>
  </sheetViews>
  <sheetFormatPr defaultColWidth="7.5" defaultRowHeight="12" x14ac:dyDescent="0.15"/>
  <cols>
    <col min="1" max="1" width="0.75" style="193" customWidth="1"/>
    <col min="2" max="2" width="5.875" style="193" customWidth="1"/>
    <col min="3" max="3" width="2.5" style="193" customWidth="1"/>
    <col min="4" max="5" width="5.5" style="193" customWidth="1"/>
    <col min="6" max="7" width="5.875" style="193" customWidth="1"/>
    <col min="8" max="8" width="7.75" style="193" customWidth="1"/>
    <col min="9" max="9" width="5.5" style="193" customWidth="1"/>
    <col min="10" max="10" width="5.75" style="193" customWidth="1"/>
    <col min="11" max="11" width="5.875" style="193" customWidth="1"/>
    <col min="12" max="12" width="7.75" style="193" customWidth="1"/>
    <col min="13" max="13" width="5.375" style="193" customWidth="1"/>
    <col min="14" max="14" width="6" style="193" customWidth="1"/>
    <col min="15" max="15" width="5.875" style="193" customWidth="1"/>
    <col min="16" max="16" width="7.625" style="193" customWidth="1"/>
    <col min="17" max="19" width="5.875" style="193" customWidth="1"/>
    <col min="20" max="20" width="7.625" style="193" customWidth="1"/>
    <col min="21" max="23" width="5.875" style="193" customWidth="1"/>
    <col min="24" max="24" width="7.625" style="193" customWidth="1"/>
    <col min="25" max="16384" width="7.5" style="193"/>
  </cols>
  <sheetData>
    <row r="3" spans="2:31" x14ac:dyDescent="0.15">
      <c r="B3" s="153" t="s">
        <v>154</v>
      </c>
    </row>
    <row r="4" spans="2:31" x14ac:dyDescent="0.15">
      <c r="X4" s="194" t="s">
        <v>85</v>
      </c>
      <c r="Z4" s="192"/>
    </row>
    <row r="5" spans="2:31" ht="6" customHeight="1" x14ac:dyDescent="0.15">
      <c r="B5" s="195"/>
      <c r="C5" s="195"/>
      <c r="D5" s="195"/>
      <c r="E5" s="195"/>
      <c r="F5" s="195"/>
      <c r="G5" s="195"/>
      <c r="H5" s="195"/>
      <c r="I5" s="195"/>
      <c r="J5" s="195"/>
      <c r="K5" s="195"/>
      <c r="L5" s="195"/>
      <c r="M5" s="195"/>
      <c r="N5" s="195"/>
      <c r="Z5" s="192"/>
    </row>
    <row r="6" spans="2:31" ht="13.5" x14ac:dyDescent="0.15">
      <c r="B6" s="257"/>
      <c r="C6" s="197" t="s">
        <v>86</v>
      </c>
      <c r="D6" s="198"/>
      <c r="E6" s="241" t="s">
        <v>136</v>
      </c>
      <c r="F6" s="242"/>
      <c r="G6" s="242"/>
      <c r="H6" s="243"/>
      <c r="I6" s="241" t="s">
        <v>137</v>
      </c>
      <c r="J6" s="242"/>
      <c r="K6" s="242"/>
      <c r="L6" s="243"/>
      <c r="M6" s="241" t="s">
        <v>138</v>
      </c>
      <c r="N6" s="242"/>
      <c r="O6" s="242"/>
      <c r="P6" s="243"/>
      <c r="Q6" s="238" t="s">
        <v>141</v>
      </c>
      <c r="R6" s="239"/>
      <c r="S6" s="239"/>
      <c r="T6" s="240"/>
      <c r="U6" s="241" t="s">
        <v>142</v>
      </c>
      <c r="V6" s="242"/>
      <c r="W6" s="242"/>
      <c r="X6" s="243"/>
      <c r="Z6" s="173"/>
      <c r="AA6" s="161"/>
      <c r="AB6" s="161"/>
      <c r="AC6" s="161"/>
      <c r="AD6" s="161"/>
      <c r="AE6" s="161"/>
    </row>
    <row r="7" spans="2:31" ht="13.5" x14ac:dyDescent="0.15">
      <c r="B7" s="199" t="s">
        <v>92</v>
      </c>
      <c r="C7" s="200"/>
      <c r="D7" s="201"/>
      <c r="E7" s="205" t="s">
        <v>93</v>
      </c>
      <c r="F7" s="203" t="s">
        <v>94</v>
      </c>
      <c r="G7" s="206" t="s">
        <v>95</v>
      </c>
      <c r="H7" s="203" t="s">
        <v>96</v>
      </c>
      <c r="I7" s="205" t="s">
        <v>93</v>
      </c>
      <c r="J7" s="203" t="s">
        <v>94</v>
      </c>
      <c r="K7" s="206" t="s">
        <v>95</v>
      </c>
      <c r="L7" s="203" t="s">
        <v>96</v>
      </c>
      <c r="M7" s="205" t="s">
        <v>93</v>
      </c>
      <c r="N7" s="203" t="s">
        <v>94</v>
      </c>
      <c r="O7" s="205" t="s">
        <v>95</v>
      </c>
      <c r="P7" s="203" t="s">
        <v>96</v>
      </c>
      <c r="Q7" s="205" t="s">
        <v>93</v>
      </c>
      <c r="R7" s="203" t="s">
        <v>94</v>
      </c>
      <c r="S7" s="206" t="s">
        <v>95</v>
      </c>
      <c r="T7" s="203" t="s">
        <v>96</v>
      </c>
      <c r="U7" s="205" t="s">
        <v>93</v>
      </c>
      <c r="V7" s="203" t="s">
        <v>94</v>
      </c>
      <c r="W7" s="206" t="s">
        <v>95</v>
      </c>
      <c r="X7" s="203" t="s">
        <v>96</v>
      </c>
      <c r="Z7" s="173"/>
      <c r="AA7" s="173"/>
      <c r="AB7" s="173"/>
      <c r="AC7" s="173"/>
      <c r="AD7" s="173"/>
      <c r="AE7" s="173"/>
    </row>
    <row r="8" spans="2:31" ht="13.5" x14ac:dyDescent="0.15">
      <c r="B8" s="208"/>
      <c r="C8" s="195"/>
      <c r="D8" s="195"/>
      <c r="E8" s="209"/>
      <c r="F8" s="210"/>
      <c r="G8" s="211" t="s">
        <v>97</v>
      </c>
      <c r="H8" s="210"/>
      <c r="I8" s="209"/>
      <c r="J8" s="210"/>
      <c r="K8" s="211" t="s">
        <v>97</v>
      </c>
      <c r="L8" s="210"/>
      <c r="M8" s="209"/>
      <c r="N8" s="210"/>
      <c r="O8" s="209" t="s">
        <v>97</v>
      </c>
      <c r="P8" s="210"/>
      <c r="Q8" s="209"/>
      <c r="R8" s="210"/>
      <c r="S8" s="211" t="s">
        <v>97</v>
      </c>
      <c r="T8" s="210"/>
      <c r="U8" s="209"/>
      <c r="V8" s="210"/>
      <c r="W8" s="211" t="s">
        <v>97</v>
      </c>
      <c r="X8" s="210"/>
      <c r="Z8" s="173"/>
      <c r="AA8" s="173"/>
      <c r="AB8" s="173"/>
      <c r="AC8" s="173"/>
      <c r="AD8" s="173"/>
      <c r="AE8" s="173"/>
    </row>
    <row r="9" spans="2:31" ht="14.1" customHeight="1" x14ac:dyDescent="0.15">
      <c r="B9" s="196" t="s">
        <v>0</v>
      </c>
      <c r="C9" s="204">
        <v>20</v>
      </c>
      <c r="D9" s="258" t="s">
        <v>1</v>
      </c>
      <c r="E9" s="213">
        <v>683</v>
      </c>
      <c r="F9" s="214">
        <v>1187</v>
      </c>
      <c r="G9" s="192">
        <v>857</v>
      </c>
      <c r="H9" s="214">
        <v>769113</v>
      </c>
      <c r="I9" s="213">
        <v>998</v>
      </c>
      <c r="J9" s="214">
        <v>1418</v>
      </c>
      <c r="K9" s="192">
        <v>1172</v>
      </c>
      <c r="L9" s="214">
        <v>318575</v>
      </c>
      <c r="M9" s="213">
        <v>998</v>
      </c>
      <c r="N9" s="214">
        <v>1418</v>
      </c>
      <c r="O9" s="192">
        <v>1176</v>
      </c>
      <c r="P9" s="214">
        <v>214151</v>
      </c>
      <c r="Q9" s="213">
        <v>998</v>
      </c>
      <c r="R9" s="214">
        <v>1418</v>
      </c>
      <c r="S9" s="192">
        <v>1193</v>
      </c>
      <c r="T9" s="214">
        <v>229548</v>
      </c>
      <c r="U9" s="213">
        <v>945</v>
      </c>
      <c r="V9" s="214">
        <v>1365</v>
      </c>
      <c r="W9" s="192">
        <v>1137</v>
      </c>
      <c r="X9" s="214">
        <v>375533</v>
      </c>
      <c r="Z9" s="173"/>
      <c r="AA9" s="173"/>
      <c r="AB9" s="173"/>
      <c r="AC9" s="173"/>
      <c r="AD9" s="173"/>
      <c r="AE9" s="173"/>
    </row>
    <row r="10" spans="2:31" ht="14.1" customHeight="1" x14ac:dyDescent="0.15">
      <c r="B10" s="213"/>
      <c r="C10" s="204">
        <v>21</v>
      </c>
      <c r="D10" s="192"/>
      <c r="E10" s="213">
        <v>630</v>
      </c>
      <c r="F10" s="214">
        <v>1176</v>
      </c>
      <c r="G10" s="192">
        <v>862</v>
      </c>
      <c r="H10" s="214">
        <v>878587</v>
      </c>
      <c r="I10" s="213">
        <v>998</v>
      </c>
      <c r="J10" s="214">
        <v>1365</v>
      </c>
      <c r="K10" s="192">
        <v>1174</v>
      </c>
      <c r="L10" s="214">
        <v>333349</v>
      </c>
      <c r="M10" s="213">
        <v>998</v>
      </c>
      <c r="N10" s="214">
        <v>1418</v>
      </c>
      <c r="O10" s="192">
        <v>1184</v>
      </c>
      <c r="P10" s="214">
        <v>223266</v>
      </c>
      <c r="Q10" s="213">
        <v>998</v>
      </c>
      <c r="R10" s="214">
        <v>1391</v>
      </c>
      <c r="S10" s="192">
        <v>1191</v>
      </c>
      <c r="T10" s="214">
        <v>217735</v>
      </c>
      <c r="U10" s="213">
        <v>914</v>
      </c>
      <c r="V10" s="214">
        <v>1328</v>
      </c>
      <c r="W10" s="192">
        <v>1096</v>
      </c>
      <c r="X10" s="214">
        <v>364076</v>
      </c>
      <c r="Z10" s="173"/>
      <c r="AA10" s="173"/>
      <c r="AB10" s="173"/>
      <c r="AC10" s="173"/>
      <c r="AD10" s="173"/>
      <c r="AE10" s="173"/>
    </row>
    <row r="11" spans="2:31" ht="14.1" customHeight="1" x14ac:dyDescent="0.15">
      <c r="B11" s="213"/>
      <c r="C11" s="204">
        <v>22</v>
      </c>
      <c r="D11" s="215"/>
      <c r="E11" s="214">
        <v>630</v>
      </c>
      <c r="F11" s="214">
        <v>1155</v>
      </c>
      <c r="G11" s="214">
        <v>827</v>
      </c>
      <c r="H11" s="214">
        <v>613763</v>
      </c>
      <c r="I11" s="214">
        <v>788</v>
      </c>
      <c r="J11" s="214">
        <v>1365</v>
      </c>
      <c r="K11" s="214">
        <v>1099</v>
      </c>
      <c r="L11" s="214">
        <v>243511</v>
      </c>
      <c r="M11" s="214">
        <v>788</v>
      </c>
      <c r="N11" s="214">
        <v>1418</v>
      </c>
      <c r="O11" s="214">
        <v>1102</v>
      </c>
      <c r="P11" s="214">
        <v>156613</v>
      </c>
      <c r="Q11" s="214">
        <v>893</v>
      </c>
      <c r="R11" s="214">
        <v>1365</v>
      </c>
      <c r="S11" s="214">
        <v>1113</v>
      </c>
      <c r="T11" s="214">
        <v>132290</v>
      </c>
      <c r="U11" s="214">
        <v>735</v>
      </c>
      <c r="V11" s="214">
        <v>1281</v>
      </c>
      <c r="W11" s="214">
        <v>1039</v>
      </c>
      <c r="X11" s="215">
        <v>231539</v>
      </c>
      <c r="Z11" s="192"/>
      <c r="AA11" s="192"/>
      <c r="AB11" s="192"/>
      <c r="AC11" s="192"/>
      <c r="AD11" s="192"/>
      <c r="AE11" s="192"/>
    </row>
    <row r="12" spans="2:31" ht="14.1" customHeight="1" x14ac:dyDescent="0.15">
      <c r="B12" s="208"/>
      <c r="C12" s="211">
        <v>23</v>
      </c>
      <c r="D12" s="217"/>
      <c r="E12" s="182">
        <v>582.75</v>
      </c>
      <c r="F12" s="182">
        <v>1290.45</v>
      </c>
      <c r="G12" s="182">
        <v>852.36679412108981</v>
      </c>
      <c r="H12" s="182">
        <v>415822.60000000003</v>
      </c>
      <c r="I12" s="182">
        <v>840</v>
      </c>
      <c r="J12" s="182">
        <v>1365</v>
      </c>
      <c r="K12" s="182">
        <v>1092.9312884280075</v>
      </c>
      <c r="L12" s="182">
        <v>212323.90000000002</v>
      </c>
      <c r="M12" s="182">
        <v>840</v>
      </c>
      <c r="N12" s="182">
        <v>1470</v>
      </c>
      <c r="O12" s="182">
        <v>1105.3519763582165</v>
      </c>
      <c r="P12" s="182">
        <v>123674.79999999999</v>
      </c>
      <c r="Q12" s="182">
        <v>892.5</v>
      </c>
      <c r="R12" s="182">
        <v>1470</v>
      </c>
      <c r="S12" s="182">
        <v>1112.7127247252349</v>
      </c>
      <c r="T12" s="182">
        <v>107154.60000000002</v>
      </c>
      <c r="U12" s="182">
        <v>735</v>
      </c>
      <c r="V12" s="182">
        <v>1290.03</v>
      </c>
      <c r="W12" s="183">
        <v>1017.8488830811726</v>
      </c>
      <c r="X12" s="182">
        <v>147411.4</v>
      </c>
      <c r="Z12" s="173"/>
      <c r="AA12" s="173"/>
      <c r="AB12" s="173"/>
      <c r="AC12" s="173"/>
      <c r="AD12" s="173"/>
      <c r="AE12" s="192"/>
    </row>
    <row r="13" spans="2:31" ht="14.1" customHeight="1" x14ac:dyDescent="0.15">
      <c r="B13" s="175" t="s">
        <v>155</v>
      </c>
      <c r="C13" s="167">
        <v>5</v>
      </c>
      <c r="D13" s="180" t="s">
        <v>156</v>
      </c>
      <c r="E13" s="214">
        <v>756</v>
      </c>
      <c r="F13" s="214">
        <v>1260</v>
      </c>
      <c r="G13" s="214">
        <v>926.57524019735126</v>
      </c>
      <c r="H13" s="214">
        <v>45592.3</v>
      </c>
      <c r="I13" s="214">
        <v>945</v>
      </c>
      <c r="J13" s="214">
        <v>1365</v>
      </c>
      <c r="K13" s="214">
        <v>1109.624547159631</v>
      </c>
      <c r="L13" s="214">
        <v>20799.399999999998</v>
      </c>
      <c r="M13" s="214">
        <v>945</v>
      </c>
      <c r="N13" s="214">
        <v>1470</v>
      </c>
      <c r="O13" s="214">
        <v>1130.3974463905711</v>
      </c>
      <c r="P13" s="214">
        <v>12068.900000000001</v>
      </c>
      <c r="Q13" s="214">
        <v>945</v>
      </c>
      <c r="R13" s="214">
        <v>1470</v>
      </c>
      <c r="S13" s="214">
        <v>1144.0668144395186</v>
      </c>
      <c r="T13" s="214">
        <v>10367.4</v>
      </c>
      <c r="U13" s="214">
        <v>892.5</v>
      </c>
      <c r="V13" s="214">
        <v>1254.75</v>
      </c>
      <c r="W13" s="214">
        <v>1062.272825107158</v>
      </c>
      <c r="X13" s="215">
        <v>16353.1</v>
      </c>
      <c r="Z13" s="192"/>
      <c r="AA13" s="192"/>
      <c r="AB13" s="192"/>
      <c r="AC13" s="192"/>
      <c r="AD13" s="192"/>
      <c r="AE13" s="192"/>
    </row>
    <row r="14" spans="2:31" ht="14.1" customHeight="1" x14ac:dyDescent="0.15">
      <c r="B14" s="175"/>
      <c r="C14" s="167">
        <v>6</v>
      </c>
      <c r="D14" s="180"/>
      <c r="E14" s="214">
        <v>735</v>
      </c>
      <c r="F14" s="214">
        <v>1155</v>
      </c>
      <c r="G14" s="214">
        <v>922.21600957639896</v>
      </c>
      <c r="H14" s="214">
        <v>22019</v>
      </c>
      <c r="I14" s="214">
        <v>945</v>
      </c>
      <c r="J14" s="214">
        <v>1365</v>
      </c>
      <c r="K14" s="214">
        <v>1128.5949321619903</v>
      </c>
      <c r="L14" s="214">
        <v>7081</v>
      </c>
      <c r="M14" s="214">
        <v>945</v>
      </c>
      <c r="N14" s="214">
        <v>1365</v>
      </c>
      <c r="O14" s="214">
        <v>1144.6480576931938</v>
      </c>
      <c r="P14" s="214">
        <v>4871.1000000000004</v>
      </c>
      <c r="Q14" s="214">
        <v>945</v>
      </c>
      <c r="R14" s="214">
        <v>1365</v>
      </c>
      <c r="S14" s="214">
        <v>1124.5738068317069</v>
      </c>
      <c r="T14" s="214">
        <v>5500</v>
      </c>
      <c r="U14" s="214">
        <v>892.5</v>
      </c>
      <c r="V14" s="214">
        <v>1254.75</v>
      </c>
      <c r="W14" s="214">
        <v>1051.4885354347311</v>
      </c>
      <c r="X14" s="215">
        <v>4829.8999999999996</v>
      </c>
    </row>
    <row r="15" spans="2:31" ht="14.1" customHeight="1" x14ac:dyDescent="0.15">
      <c r="B15" s="175"/>
      <c r="C15" s="167">
        <v>7</v>
      </c>
      <c r="D15" s="180"/>
      <c r="E15" s="214">
        <v>735</v>
      </c>
      <c r="F15" s="215">
        <v>1207.5</v>
      </c>
      <c r="G15" s="214">
        <v>876.34022910543365</v>
      </c>
      <c r="H15" s="214">
        <v>27535</v>
      </c>
      <c r="I15" s="214">
        <v>892.5</v>
      </c>
      <c r="J15" s="214">
        <v>1365</v>
      </c>
      <c r="K15" s="214">
        <v>1081.2869225573404</v>
      </c>
      <c r="L15" s="214">
        <v>9474.2999999999993</v>
      </c>
      <c r="M15" s="214">
        <v>840</v>
      </c>
      <c r="N15" s="215">
        <v>1365</v>
      </c>
      <c r="O15" s="214">
        <v>1091.6805091016724</v>
      </c>
      <c r="P15" s="214">
        <v>5167.2</v>
      </c>
      <c r="Q15" s="214">
        <v>945</v>
      </c>
      <c r="R15" s="214">
        <v>1365</v>
      </c>
      <c r="S15" s="214">
        <v>1108.2916602167184</v>
      </c>
      <c r="T15" s="214">
        <v>6283.7</v>
      </c>
      <c r="U15" s="214">
        <v>892.5</v>
      </c>
      <c r="V15" s="214">
        <v>1260</v>
      </c>
      <c r="W15" s="214">
        <v>1018.2269083459515</v>
      </c>
      <c r="X15" s="215">
        <v>5412.3</v>
      </c>
    </row>
    <row r="16" spans="2:31" ht="14.1" customHeight="1" x14ac:dyDescent="0.15">
      <c r="B16" s="175"/>
      <c r="C16" s="167">
        <v>8</v>
      </c>
      <c r="D16" s="180"/>
      <c r="E16" s="214">
        <v>703.5</v>
      </c>
      <c r="F16" s="214">
        <v>1102.5</v>
      </c>
      <c r="G16" s="214">
        <v>937.22368595846444</v>
      </c>
      <c r="H16" s="214">
        <v>38591.399999999994</v>
      </c>
      <c r="I16" s="214">
        <v>892.5</v>
      </c>
      <c r="J16" s="214">
        <v>1365</v>
      </c>
      <c r="K16" s="214">
        <v>1125.1331631955522</v>
      </c>
      <c r="L16" s="214">
        <v>13123.9</v>
      </c>
      <c r="M16" s="214">
        <v>892.5</v>
      </c>
      <c r="N16" s="214">
        <v>1365</v>
      </c>
      <c r="O16" s="214">
        <v>1085.4488398630658</v>
      </c>
      <c r="P16" s="214">
        <v>7541.6</v>
      </c>
      <c r="Q16" s="214">
        <v>945</v>
      </c>
      <c r="R16" s="214">
        <v>1365</v>
      </c>
      <c r="S16" s="214">
        <v>1087.2926330150069</v>
      </c>
      <c r="T16" s="214">
        <v>5326.2999999999993</v>
      </c>
      <c r="U16" s="214">
        <v>892.5</v>
      </c>
      <c r="V16" s="214">
        <v>1155</v>
      </c>
      <c r="W16" s="214">
        <v>1003.2991316816699</v>
      </c>
      <c r="X16" s="215">
        <v>6562.2999999999993</v>
      </c>
    </row>
    <row r="17" spans="2:24" ht="14.1" customHeight="1" x14ac:dyDescent="0.15">
      <c r="B17" s="175"/>
      <c r="C17" s="167">
        <v>9</v>
      </c>
      <c r="D17" s="180"/>
      <c r="E17" s="214">
        <v>787.5</v>
      </c>
      <c r="F17" s="214">
        <v>1220.1000000000001</v>
      </c>
      <c r="G17" s="214">
        <v>986.49243904511104</v>
      </c>
      <c r="H17" s="214">
        <v>23910.400000000001</v>
      </c>
      <c r="I17" s="214">
        <v>945</v>
      </c>
      <c r="J17" s="214">
        <v>1312.5</v>
      </c>
      <c r="K17" s="214">
        <v>1132.3353916370227</v>
      </c>
      <c r="L17" s="214">
        <v>15733.3</v>
      </c>
      <c r="M17" s="214">
        <v>994.77</v>
      </c>
      <c r="N17" s="214">
        <v>1312.5</v>
      </c>
      <c r="O17" s="214">
        <v>1151.3747490828548</v>
      </c>
      <c r="P17" s="214">
        <v>9788.9</v>
      </c>
      <c r="Q17" s="214">
        <v>997.5</v>
      </c>
      <c r="R17" s="214">
        <v>1312.5</v>
      </c>
      <c r="S17" s="214">
        <v>1144.9266304347827</v>
      </c>
      <c r="T17" s="215">
        <v>7763.6</v>
      </c>
      <c r="U17" s="214">
        <v>892.5</v>
      </c>
      <c r="V17" s="214">
        <v>1155</v>
      </c>
      <c r="W17" s="214">
        <v>1053.1922833649589</v>
      </c>
      <c r="X17" s="215">
        <v>12267.4</v>
      </c>
    </row>
    <row r="18" spans="2:24" ht="14.1" customHeight="1" x14ac:dyDescent="0.15">
      <c r="B18" s="175"/>
      <c r="C18" s="167">
        <v>10</v>
      </c>
      <c r="D18" s="180"/>
      <c r="E18" s="214">
        <v>714</v>
      </c>
      <c r="F18" s="214">
        <v>998.02500000000009</v>
      </c>
      <c r="G18" s="214">
        <v>842.16517575910302</v>
      </c>
      <c r="H18" s="214">
        <v>22111.200000000001</v>
      </c>
      <c r="I18" s="214">
        <v>1000.02</v>
      </c>
      <c r="J18" s="214">
        <v>1207.5</v>
      </c>
      <c r="K18" s="214">
        <v>1114.2243317776836</v>
      </c>
      <c r="L18" s="214">
        <v>14280.599999999999</v>
      </c>
      <c r="M18" s="214">
        <v>1029</v>
      </c>
      <c r="N18" s="214">
        <v>1207.5</v>
      </c>
      <c r="O18" s="214">
        <v>1122.4636636636637</v>
      </c>
      <c r="P18" s="214">
        <v>9223</v>
      </c>
      <c r="Q18" s="214">
        <v>997.5</v>
      </c>
      <c r="R18" s="214">
        <v>1200.0450000000001</v>
      </c>
      <c r="S18" s="214">
        <v>1126.8179016150907</v>
      </c>
      <c r="T18" s="214">
        <v>6053.0999999999995</v>
      </c>
      <c r="U18" s="214">
        <v>800.52</v>
      </c>
      <c r="V18" s="214">
        <v>1050</v>
      </c>
      <c r="W18" s="214">
        <v>950.803470523741</v>
      </c>
      <c r="X18" s="215">
        <v>9656.9</v>
      </c>
    </row>
    <row r="19" spans="2:24" ht="14.1" customHeight="1" x14ac:dyDescent="0.15">
      <c r="B19" s="175"/>
      <c r="C19" s="167">
        <v>11</v>
      </c>
      <c r="D19" s="180"/>
      <c r="E19" s="214">
        <v>587.68500000000006</v>
      </c>
      <c r="F19" s="214">
        <v>945</v>
      </c>
      <c r="G19" s="214">
        <v>746.51086049422793</v>
      </c>
      <c r="H19" s="214">
        <v>35543.300000000003</v>
      </c>
      <c r="I19" s="214">
        <v>945</v>
      </c>
      <c r="J19" s="214">
        <v>1260</v>
      </c>
      <c r="K19" s="214">
        <v>1054.0879944067121</v>
      </c>
      <c r="L19" s="214">
        <v>26382.6</v>
      </c>
      <c r="M19" s="214">
        <v>945</v>
      </c>
      <c r="N19" s="214">
        <v>1293.6000000000001</v>
      </c>
      <c r="O19" s="214">
        <v>1080.6465716486903</v>
      </c>
      <c r="P19" s="214">
        <v>16186.900000000001</v>
      </c>
      <c r="Q19" s="214">
        <v>945</v>
      </c>
      <c r="R19" s="214">
        <v>1312.5</v>
      </c>
      <c r="S19" s="214">
        <v>1061.1920420204347</v>
      </c>
      <c r="T19" s="214">
        <v>14852.4</v>
      </c>
      <c r="U19" s="214">
        <v>735</v>
      </c>
      <c r="V19" s="214">
        <v>1155</v>
      </c>
      <c r="W19" s="214">
        <v>948.76198383575661</v>
      </c>
      <c r="X19" s="215">
        <v>17974.7</v>
      </c>
    </row>
    <row r="20" spans="2:24" ht="14.1" customHeight="1" x14ac:dyDescent="0.15">
      <c r="B20" s="175"/>
      <c r="C20" s="167">
        <v>12</v>
      </c>
      <c r="D20" s="180"/>
      <c r="E20" s="214">
        <v>582.75</v>
      </c>
      <c r="F20" s="214">
        <v>840</v>
      </c>
      <c r="G20" s="214">
        <v>724.48303656095243</v>
      </c>
      <c r="H20" s="214">
        <v>32276.400000000001</v>
      </c>
      <c r="I20" s="214">
        <v>892.5</v>
      </c>
      <c r="J20" s="214">
        <v>1260</v>
      </c>
      <c r="K20" s="214">
        <v>1038.4099247908905</v>
      </c>
      <c r="L20" s="214">
        <v>18978.900000000001</v>
      </c>
      <c r="M20" s="214">
        <v>945</v>
      </c>
      <c r="N20" s="214">
        <v>1207.5</v>
      </c>
      <c r="O20" s="214">
        <v>1115.4504188750213</v>
      </c>
      <c r="P20" s="214">
        <v>13995.6</v>
      </c>
      <c r="Q20" s="214">
        <v>966</v>
      </c>
      <c r="R20" s="214">
        <v>1312.5</v>
      </c>
      <c r="S20" s="214">
        <v>1082.8054828802183</v>
      </c>
      <c r="T20" s="214">
        <v>10799.100000000002</v>
      </c>
      <c r="U20" s="214">
        <v>777</v>
      </c>
      <c r="V20" s="214">
        <v>1080.03</v>
      </c>
      <c r="W20" s="214">
        <v>906.93449432816737</v>
      </c>
      <c r="X20" s="215">
        <v>16880</v>
      </c>
    </row>
    <row r="21" spans="2:24" ht="14.1" customHeight="1" x14ac:dyDescent="0.15">
      <c r="B21" s="175" t="s">
        <v>157</v>
      </c>
      <c r="C21" s="167">
        <v>1</v>
      </c>
      <c r="D21" s="180" t="s">
        <v>156</v>
      </c>
      <c r="E21" s="214">
        <v>525</v>
      </c>
      <c r="F21" s="214">
        <v>840</v>
      </c>
      <c r="G21" s="214">
        <v>676.92348513444506</v>
      </c>
      <c r="H21" s="214">
        <v>37813.9</v>
      </c>
      <c r="I21" s="214">
        <v>840</v>
      </c>
      <c r="J21" s="214">
        <v>1207.5</v>
      </c>
      <c r="K21" s="214">
        <v>1031.1329279324555</v>
      </c>
      <c r="L21" s="214">
        <v>24967.399999999998</v>
      </c>
      <c r="M21" s="214">
        <v>945</v>
      </c>
      <c r="N21" s="214">
        <v>1260</v>
      </c>
      <c r="O21" s="214">
        <v>1082.1534455128206</v>
      </c>
      <c r="P21" s="214">
        <v>21953.599999999999</v>
      </c>
      <c r="Q21" s="214">
        <v>997.5</v>
      </c>
      <c r="R21" s="214">
        <v>1365</v>
      </c>
      <c r="S21" s="214">
        <v>1132.8270696224456</v>
      </c>
      <c r="T21" s="214">
        <v>18552.3</v>
      </c>
      <c r="U21" s="214">
        <v>771.75</v>
      </c>
      <c r="V21" s="214">
        <v>1155</v>
      </c>
      <c r="W21" s="214">
        <v>929.04293674205189</v>
      </c>
      <c r="X21" s="215">
        <v>24749.200000000001</v>
      </c>
    </row>
    <row r="22" spans="2:24" ht="14.1" customHeight="1" x14ac:dyDescent="0.15">
      <c r="B22" s="175"/>
      <c r="C22" s="167">
        <v>2</v>
      </c>
      <c r="D22" s="180"/>
      <c r="E22" s="215">
        <v>525</v>
      </c>
      <c r="F22" s="214">
        <v>924</v>
      </c>
      <c r="G22" s="214">
        <v>722.42651929238809</v>
      </c>
      <c r="H22" s="214">
        <v>26831</v>
      </c>
      <c r="I22" s="214">
        <v>945</v>
      </c>
      <c r="J22" s="214">
        <v>1260</v>
      </c>
      <c r="K22" s="214">
        <v>1112.3750759140048</v>
      </c>
      <c r="L22" s="214">
        <v>17271.7</v>
      </c>
      <c r="M22" s="214">
        <v>945</v>
      </c>
      <c r="N22" s="214">
        <v>1207.5</v>
      </c>
      <c r="O22" s="214">
        <v>1097.631391692868</v>
      </c>
      <c r="P22" s="214">
        <v>13883.5</v>
      </c>
      <c r="Q22" s="214">
        <v>997.5</v>
      </c>
      <c r="R22" s="214">
        <v>1365</v>
      </c>
      <c r="S22" s="214">
        <v>1143.8366643694005</v>
      </c>
      <c r="T22" s="214">
        <v>14171.099999999999</v>
      </c>
      <c r="U22" s="214">
        <v>896.7</v>
      </c>
      <c r="V22" s="214">
        <v>1155</v>
      </c>
      <c r="W22" s="214">
        <v>1011.497855720631</v>
      </c>
      <c r="X22" s="215">
        <v>17443</v>
      </c>
    </row>
    <row r="23" spans="2:24" ht="14.1" customHeight="1" x14ac:dyDescent="0.15">
      <c r="B23" s="175"/>
      <c r="C23" s="167">
        <v>3</v>
      </c>
      <c r="D23" s="180"/>
      <c r="E23" s="214">
        <v>630</v>
      </c>
      <c r="F23" s="214">
        <v>840</v>
      </c>
      <c r="G23" s="214">
        <v>776.93106108741051</v>
      </c>
      <c r="H23" s="214">
        <v>36875.9</v>
      </c>
      <c r="I23" s="214">
        <v>945</v>
      </c>
      <c r="J23" s="214">
        <v>1365</v>
      </c>
      <c r="K23" s="214">
        <v>1099.582794137066</v>
      </c>
      <c r="L23" s="214">
        <v>18123.400000000001</v>
      </c>
      <c r="M23" s="214">
        <v>945</v>
      </c>
      <c r="N23" s="214">
        <v>1300.0049999999999</v>
      </c>
      <c r="O23" s="214">
        <v>1090.611262014208</v>
      </c>
      <c r="P23" s="214">
        <v>14792</v>
      </c>
      <c r="Q23" s="214">
        <v>945</v>
      </c>
      <c r="R23" s="214">
        <v>1300.0049999999999</v>
      </c>
      <c r="S23" s="214">
        <v>1015.0561288523218</v>
      </c>
      <c r="T23" s="214">
        <v>17240.099999999999</v>
      </c>
      <c r="U23" s="214">
        <v>840</v>
      </c>
      <c r="V23" s="214">
        <v>1155</v>
      </c>
      <c r="W23" s="214">
        <v>958.98974723803155</v>
      </c>
      <c r="X23" s="215">
        <v>19625</v>
      </c>
    </row>
    <row r="24" spans="2:24" ht="14.1" customHeight="1" x14ac:dyDescent="0.15">
      <c r="B24" s="175"/>
      <c r="C24" s="167">
        <v>4</v>
      </c>
      <c r="D24" s="180"/>
      <c r="E24" s="214">
        <v>630</v>
      </c>
      <c r="F24" s="214">
        <v>1050</v>
      </c>
      <c r="G24" s="214">
        <v>799.77032214178132</v>
      </c>
      <c r="H24" s="214">
        <v>35340.800000000003</v>
      </c>
      <c r="I24" s="214">
        <v>945</v>
      </c>
      <c r="J24" s="214">
        <v>1312.5</v>
      </c>
      <c r="K24" s="214">
        <v>1047.0831376823749</v>
      </c>
      <c r="L24" s="214">
        <v>21163</v>
      </c>
      <c r="M24" s="214">
        <v>945</v>
      </c>
      <c r="N24" s="214">
        <v>1239</v>
      </c>
      <c r="O24" s="214">
        <v>1080.1871129460337</v>
      </c>
      <c r="P24" s="214">
        <v>12898.100000000002</v>
      </c>
      <c r="Q24" s="214">
        <v>945</v>
      </c>
      <c r="R24" s="214">
        <v>1312.5</v>
      </c>
      <c r="S24" s="214">
        <v>1078.5907928388749</v>
      </c>
      <c r="T24" s="214">
        <v>17137.099999999999</v>
      </c>
      <c r="U24" s="214">
        <v>779.1</v>
      </c>
      <c r="V24" s="214">
        <v>1155</v>
      </c>
      <c r="W24" s="214">
        <v>906.83792779912449</v>
      </c>
      <c r="X24" s="215">
        <v>15022.8</v>
      </c>
    </row>
    <row r="25" spans="2:24" ht="14.1" customHeight="1" x14ac:dyDescent="0.15">
      <c r="B25" s="168"/>
      <c r="C25" s="172">
        <v>5</v>
      </c>
      <c r="D25" s="181"/>
      <c r="E25" s="216">
        <v>735</v>
      </c>
      <c r="F25" s="216">
        <v>1102.5</v>
      </c>
      <c r="G25" s="217">
        <v>895.98190651473737</v>
      </c>
      <c r="H25" s="216">
        <v>57159.8</v>
      </c>
      <c r="I25" s="216">
        <v>892.5</v>
      </c>
      <c r="J25" s="216">
        <v>1248.45</v>
      </c>
      <c r="K25" s="216">
        <v>1043.5342689608769</v>
      </c>
      <c r="L25" s="216">
        <v>32083.8</v>
      </c>
      <c r="M25" s="216">
        <v>892.5</v>
      </c>
      <c r="N25" s="216">
        <v>1312.5</v>
      </c>
      <c r="O25" s="216">
        <v>1054.3424108930717</v>
      </c>
      <c r="P25" s="216">
        <v>23381.100000000002</v>
      </c>
      <c r="Q25" s="216">
        <v>945</v>
      </c>
      <c r="R25" s="216">
        <v>1365</v>
      </c>
      <c r="S25" s="216">
        <v>1070.4067048710599</v>
      </c>
      <c r="T25" s="216">
        <v>26037.7</v>
      </c>
      <c r="U25" s="216">
        <v>735</v>
      </c>
      <c r="V25" s="216">
        <v>1050</v>
      </c>
      <c r="W25" s="216">
        <v>875.83014186274261</v>
      </c>
      <c r="X25" s="217">
        <v>23897</v>
      </c>
    </row>
    <row r="26" spans="2:24" x14ac:dyDescent="0.15">
      <c r="B26" s="202" t="s">
        <v>140</v>
      </c>
      <c r="C26" s="221"/>
      <c r="D26" s="222"/>
      <c r="E26" s="213"/>
      <c r="F26" s="214"/>
      <c r="G26" s="192"/>
      <c r="H26" s="214"/>
      <c r="I26" s="213"/>
      <c r="J26" s="214"/>
      <c r="K26" s="192"/>
      <c r="L26" s="214"/>
      <c r="M26" s="213"/>
      <c r="N26" s="214"/>
      <c r="O26" s="192"/>
      <c r="P26" s="214"/>
      <c r="Q26" s="213"/>
      <c r="R26" s="214"/>
      <c r="S26" s="192"/>
      <c r="T26" s="214"/>
      <c r="U26" s="213"/>
      <c r="V26" s="214"/>
      <c r="W26" s="192"/>
      <c r="X26" s="214"/>
    </row>
    <row r="27" spans="2:24" x14ac:dyDescent="0.15">
      <c r="B27" s="202"/>
      <c r="C27" s="221"/>
      <c r="D27" s="222"/>
      <c r="E27" s="213"/>
      <c r="F27" s="214"/>
      <c r="G27" s="192"/>
      <c r="H27" s="214"/>
      <c r="I27" s="213"/>
      <c r="J27" s="214"/>
      <c r="K27" s="192"/>
      <c r="L27" s="214"/>
      <c r="M27" s="213"/>
      <c r="N27" s="214"/>
      <c r="O27" s="192"/>
      <c r="P27" s="214"/>
      <c r="Q27" s="213"/>
      <c r="R27" s="214"/>
      <c r="S27" s="192"/>
      <c r="T27" s="214"/>
      <c r="U27" s="213"/>
      <c r="V27" s="214"/>
      <c r="W27" s="192"/>
      <c r="X27" s="214"/>
    </row>
    <row r="28" spans="2:24" x14ac:dyDescent="0.15">
      <c r="B28" s="199" t="s">
        <v>127</v>
      </c>
      <c r="C28" s="221"/>
      <c r="D28" s="222"/>
      <c r="E28" s="213"/>
      <c r="F28" s="214"/>
      <c r="G28" s="192"/>
      <c r="H28" s="214"/>
      <c r="I28" s="213"/>
      <c r="J28" s="214"/>
      <c r="K28" s="192"/>
      <c r="L28" s="214"/>
      <c r="M28" s="213"/>
      <c r="N28" s="214"/>
      <c r="O28" s="192"/>
      <c r="P28" s="214"/>
      <c r="Q28" s="213"/>
      <c r="R28" s="214"/>
      <c r="S28" s="192"/>
      <c r="T28" s="214"/>
      <c r="U28" s="213"/>
      <c r="V28" s="214"/>
      <c r="W28" s="192"/>
      <c r="X28" s="214"/>
    </row>
    <row r="29" spans="2:24" x14ac:dyDescent="0.15">
      <c r="B29" s="223">
        <v>41030</v>
      </c>
      <c r="C29" s="224"/>
      <c r="D29" s="225">
        <v>41036</v>
      </c>
      <c r="E29" s="226">
        <v>735</v>
      </c>
      <c r="F29" s="226">
        <v>1029</v>
      </c>
      <c r="G29" s="226">
        <v>885.52795527156536</v>
      </c>
      <c r="H29" s="259">
        <v>14677.9</v>
      </c>
      <c r="I29" s="226">
        <v>892.5</v>
      </c>
      <c r="J29" s="226">
        <v>1207.5</v>
      </c>
      <c r="K29" s="226">
        <v>1048.3431806120643</v>
      </c>
      <c r="L29" s="259">
        <v>6382.3</v>
      </c>
      <c r="M29" s="226">
        <v>892.5</v>
      </c>
      <c r="N29" s="226">
        <v>1207.5</v>
      </c>
      <c r="O29" s="226">
        <v>1055.4403865891209</v>
      </c>
      <c r="P29" s="259">
        <v>4866.7</v>
      </c>
      <c r="Q29" s="226">
        <v>945</v>
      </c>
      <c r="R29" s="226">
        <v>1250.0250000000001</v>
      </c>
      <c r="S29" s="226">
        <v>1068.2279151943465</v>
      </c>
      <c r="T29" s="259">
        <v>5537.1</v>
      </c>
      <c r="U29" s="226">
        <v>779.1</v>
      </c>
      <c r="V29" s="226">
        <v>997.5</v>
      </c>
      <c r="W29" s="226">
        <v>878.97402429568365</v>
      </c>
      <c r="X29" s="259">
        <v>3435.8</v>
      </c>
    </row>
    <row r="30" spans="2:24" x14ac:dyDescent="0.15">
      <c r="B30" s="223" t="s">
        <v>128</v>
      </c>
      <c r="C30" s="224"/>
      <c r="D30" s="225"/>
      <c r="E30" s="213"/>
      <c r="F30" s="214"/>
      <c r="G30" s="192"/>
      <c r="H30" s="214"/>
      <c r="I30" s="213"/>
      <c r="J30" s="214"/>
      <c r="K30" s="192"/>
      <c r="L30" s="214"/>
      <c r="M30" s="213"/>
      <c r="N30" s="214"/>
      <c r="O30" s="192"/>
      <c r="P30" s="214"/>
      <c r="Q30" s="213"/>
      <c r="R30" s="214"/>
      <c r="S30" s="192"/>
      <c r="T30" s="214"/>
      <c r="U30" s="213"/>
      <c r="V30" s="214"/>
      <c r="W30" s="192"/>
      <c r="X30" s="214"/>
    </row>
    <row r="31" spans="2:24" x14ac:dyDescent="0.15">
      <c r="B31" s="223">
        <v>41037</v>
      </c>
      <c r="C31" s="224"/>
      <c r="D31" s="225">
        <v>41043</v>
      </c>
      <c r="E31" s="226">
        <v>840</v>
      </c>
      <c r="F31" s="226">
        <v>1050</v>
      </c>
      <c r="G31" s="226">
        <v>949.99300699300716</v>
      </c>
      <c r="H31" s="259">
        <v>10064.9</v>
      </c>
      <c r="I31" s="226">
        <v>892.5</v>
      </c>
      <c r="J31" s="226">
        <v>1207.5</v>
      </c>
      <c r="K31" s="226">
        <v>1024.6514216442586</v>
      </c>
      <c r="L31" s="259">
        <v>5005.5</v>
      </c>
      <c r="M31" s="226">
        <v>892.5</v>
      </c>
      <c r="N31" s="226">
        <v>1312.5</v>
      </c>
      <c r="O31" s="226">
        <v>1044.7965288035448</v>
      </c>
      <c r="P31" s="259">
        <v>3935.9</v>
      </c>
      <c r="Q31" s="226">
        <v>945</v>
      </c>
      <c r="R31" s="226">
        <v>1365</v>
      </c>
      <c r="S31" s="226">
        <v>1073.6796875</v>
      </c>
      <c r="T31" s="259">
        <v>5045.3</v>
      </c>
      <c r="U31" s="226">
        <v>787.5</v>
      </c>
      <c r="V31" s="226">
        <v>997.5</v>
      </c>
      <c r="W31" s="226">
        <v>872.85366958622785</v>
      </c>
      <c r="X31" s="259">
        <v>4926.5</v>
      </c>
    </row>
    <row r="32" spans="2:24" x14ac:dyDescent="0.15">
      <c r="B32" s="223" t="s">
        <v>129</v>
      </c>
      <c r="C32" s="224"/>
      <c r="D32" s="225"/>
      <c r="E32" s="213"/>
      <c r="F32" s="214"/>
      <c r="G32" s="192"/>
      <c r="H32" s="214"/>
      <c r="I32" s="213"/>
      <c r="J32" s="214"/>
      <c r="K32" s="192"/>
      <c r="L32" s="214"/>
      <c r="M32" s="213"/>
      <c r="N32" s="214"/>
      <c r="O32" s="192"/>
      <c r="P32" s="214"/>
      <c r="Q32" s="213"/>
      <c r="R32" s="214"/>
      <c r="S32" s="192"/>
      <c r="T32" s="214"/>
      <c r="U32" s="213"/>
      <c r="V32" s="214"/>
      <c r="W32" s="192"/>
      <c r="X32" s="214"/>
    </row>
    <row r="33" spans="2:24" x14ac:dyDescent="0.15">
      <c r="B33" s="223">
        <v>41044</v>
      </c>
      <c r="C33" s="224"/>
      <c r="D33" s="225">
        <v>41050</v>
      </c>
      <c r="E33" s="226">
        <v>831.6</v>
      </c>
      <c r="F33" s="226">
        <v>1050</v>
      </c>
      <c r="G33" s="226">
        <v>952.09987593052119</v>
      </c>
      <c r="H33" s="259">
        <v>13577.2</v>
      </c>
      <c r="I33" s="226">
        <v>945</v>
      </c>
      <c r="J33" s="226">
        <v>1207.5</v>
      </c>
      <c r="K33" s="226">
        <v>1043.1884944920441</v>
      </c>
      <c r="L33" s="259">
        <v>5751.9</v>
      </c>
      <c r="M33" s="226">
        <v>892.5</v>
      </c>
      <c r="N33" s="226">
        <v>1207.5</v>
      </c>
      <c r="O33" s="226">
        <v>1050.750999555753</v>
      </c>
      <c r="P33" s="259">
        <v>4535.8</v>
      </c>
      <c r="Q33" s="226">
        <v>945</v>
      </c>
      <c r="R33" s="226">
        <v>1312.5</v>
      </c>
      <c r="S33" s="226">
        <v>1071.6113768961488</v>
      </c>
      <c r="T33" s="259">
        <v>5050.2</v>
      </c>
      <c r="U33" s="226">
        <v>787.5</v>
      </c>
      <c r="V33" s="226">
        <v>1050</v>
      </c>
      <c r="W33" s="226">
        <v>893.85836032043653</v>
      </c>
      <c r="X33" s="259">
        <v>6418</v>
      </c>
    </row>
    <row r="34" spans="2:24" x14ac:dyDescent="0.15">
      <c r="B34" s="223" t="s">
        <v>130</v>
      </c>
      <c r="C34" s="224"/>
      <c r="D34" s="225"/>
      <c r="E34" s="213"/>
      <c r="F34" s="214"/>
      <c r="G34" s="192"/>
      <c r="H34" s="214"/>
      <c r="I34" s="213"/>
      <c r="J34" s="214"/>
      <c r="K34" s="192"/>
      <c r="L34" s="214"/>
      <c r="M34" s="213"/>
      <c r="N34" s="214"/>
      <c r="O34" s="192"/>
      <c r="P34" s="214"/>
      <c r="Q34" s="213"/>
      <c r="R34" s="214"/>
      <c r="S34" s="192"/>
      <c r="T34" s="214"/>
      <c r="U34" s="213"/>
      <c r="V34" s="214"/>
      <c r="W34" s="192"/>
      <c r="X34" s="214"/>
    </row>
    <row r="35" spans="2:24" ht="12" customHeight="1" x14ac:dyDescent="0.15">
      <c r="B35" s="223">
        <v>41051</v>
      </c>
      <c r="C35" s="224"/>
      <c r="D35" s="225">
        <v>41057</v>
      </c>
      <c r="E35" s="260">
        <v>945</v>
      </c>
      <c r="F35" s="259">
        <v>945</v>
      </c>
      <c r="G35" s="221">
        <v>945</v>
      </c>
      <c r="H35" s="259">
        <v>9299.9</v>
      </c>
      <c r="I35" s="260">
        <v>979.96500000000003</v>
      </c>
      <c r="J35" s="259">
        <v>1207.5</v>
      </c>
      <c r="K35" s="221">
        <v>1050.2400722021662</v>
      </c>
      <c r="L35" s="259">
        <v>7310.7</v>
      </c>
      <c r="M35" s="260">
        <v>892.5</v>
      </c>
      <c r="N35" s="259">
        <v>1207.5</v>
      </c>
      <c r="O35" s="221">
        <v>1056.0274542429286</v>
      </c>
      <c r="P35" s="259">
        <v>4362.6000000000004</v>
      </c>
      <c r="Q35" s="260">
        <v>945</v>
      </c>
      <c r="R35" s="259">
        <v>1260</v>
      </c>
      <c r="S35" s="221">
        <v>1062.8967653131451</v>
      </c>
      <c r="T35" s="259">
        <v>5468.6</v>
      </c>
      <c r="U35" s="260">
        <v>787.5</v>
      </c>
      <c r="V35" s="259">
        <v>997.5</v>
      </c>
      <c r="W35" s="221">
        <v>881.24052812858781</v>
      </c>
      <c r="X35" s="259">
        <v>4555.2</v>
      </c>
    </row>
    <row r="36" spans="2:24" ht="12" customHeight="1" x14ac:dyDescent="0.15">
      <c r="B36" s="223" t="s">
        <v>131</v>
      </c>
      <c r="C36" s="224"/>
      <c r="D36" s="225"/>
      <c r="E36" s="213"/>
      <c r="F36" s="214"/>
      <c r="G36" s="192"/>
      <c r="H36" s="214"/>
      <c r="I36" s="213"/>
      <c r="J36" s="214"/>
      <c r="K36" s="192"/>
      <c r="L36" s="214"/>
      <c r="M36" s="213"/>
      <c r="N36" s="214"/>
      <c r="O36" s="192"/>
      <c r="P36" s="214"/>
      <c r="Q36" s="213"/>
      <c r="R36" s="214"/>
      <c r="S36" s="192"/>
      <c r="T36" s="214"/>
      <c r="U36" s="213"/>
      <c r="V36" s="214"/>
      <c r="W36" s="192"/>
      <c r="X36" s="214"/>
    </row>
    <row r="37" spans="2:24" ht="12" customHeight="1" x14ac:dyDescent="0.15">
      <c r="B37" s="234">
        <v>41058</v>
      </c>
      <c r="C37" s="235"/>
      <c r="D37" s="236">
        <v>41064</v>
      </c>
      <c r="E37" s="255">
        <v>735</v>
      </c>
      <c r="F37" s="255">
        <v>1102.5</v>
      </c>
      <c r="G37" s="255">
        <v>888.50041240114524</v>
      </c>
      <c r="H37" s="264">
        <v>9539.9</v>
      </c>
      <c r="I37" s="255">
        <v>980.17500000000007</v>
      </c>
      <c r="J37" s="255">
        <v>1248.45</v>
      </c>
      <c r="K37" s="255">
        <v>1082.8033216783219</v>
      </c>
      <c r="L37" s="264">
        <v>7633.4</v>
      </c>
      <c r="M37" s="255">
        <v>919.59</v>
      </c>
      <c r="N37" s="255">
        <v>1260</v>
      </c>
      <c r="O37" s="255">
        <v>1078.0410240592228</v>
      </c>
      <c r="P37" s="264">
        <v>5680.1</v>
      </c>
      <c r="Q37" s="255">
        <v>945</v>
      </c>
      <c r="R37" s="255">
        <v>1250.0250000000001</v>
      </c>
      <c r="S37" s="255">
        <v>1085.3344936708861</v>
      </c>
      <c r="T37" s="264">
        <v>4936.5</v>
      </c>
      <c r="U37" s="255">
        <v>735</v>
      </c>
      <c r="V37" s="255">
        <v>997.5</v>
      </c>
      <c r="W37" s="255">
        <v>861.19289530415222</v>
      </c>
      <c r="X37" s="264">
        <v>4561.5</v>
      </c>
    </row>
    <row r="38" spans="2:24" ht="6" customHeight="1" x14ac:dyDescent="0.15">
      <c r="B38" s="200"/>
      <c r="C38" s="221"/>
      <c r="D38" s="221"/>
      <c r="E38" s="192"/>
      <c r="F38" s="192"/>
      <c r="G38" s="192"/>
      <c r="H38" s="192"/>
      <c r="I38" s="192"/>
      <c r="J38" s="192"/>
      <c r="K38" s="192"/>
      <c r="L38" s="192"/>
      <c r="M38" s="192"/>
      <c r="N38" s="192"/>
      <c r="O38" s="192"/>
      <c r="P38" s="192"/>
      <c r="Q38" s="192"/>
      <c r="R38" s="192"/>
      <c r="S38" s="192"/>
      <c r="T38" s="192"/>
      <c r="U38" s="192"/>
      <c r="V38" s="192"/>
      <c r="W38" s="192"/>
      <c r="X38" s="192"/>
    </row>
    <row r="39" spans="2:24" ht="12.75" customHeight="1" x14ac:dyDescent="0.15">
      <c r="B39" s="194"/>
      <c r="X39" s="192"/>
    </row>
    <row r="40" spans="2:24" ht="12.75" customHeight="1" x14ac:dyDescent="0.15">
      <c r="B40" s="237"/>
      <c r="X40" s="192"/>
    </row>
    <row r="41" spans="2:24" x14ac:dyDescent="0.15">
      <c r="B41" s="237"/>
      <c r="X41" s="192"/>
    </row>
    <row r="42" spans="2:24" x14ac:dyDescent="0.15">
      <c r="B42" s="237"/>
      <c r="X42" s="192"/>
    </row>
    <row r="43" spans="2:24" x14ac:dyDescent="0.15">
      <c r="X43" s="192"/>
    </row>
    <row r="44" spans="2:24" x14ac:dyDescent="0.15">
      <c r="X44" s="263"/>
    </row>
    <row r="45" spans="2:24" x14ac:dyDescent="0.15">
      <c r="X45" s="192"/>
    </row>
    <row r="46" spans="2:24" x14ac:dyDescent="0.15">
      <c r="X46" s="192"/>
    </row>
    <row r="47" spans="2:24" x14ac:dyDescent="0.15">
      <c r="X47" s="192"/>
    </row>
    <row r="48" spans="2:24" x14ac:dyDescent="0.15">
      <c r="X48" s="192"/>
    </row>
    <row r="49" spans="24:24" x14ac:dyDescent="0.15">
      <c r="X49" s="192"/>
    </row>
    <row r="50" spans="24:24" x14ac:dyDescent="0.15">
      <c r="X50" s="192"/>
    </row>
    <row r="51" spans="24:24" x14ac:dyDescent="0.15">
      <c r="X51" s="192"/>
    </row>
    <row r="52" spans="24:24" x14ac:dyDescent="0.15">
      <c r="X52" s="192"/>
    </row>
    <row r="53" spans="24:24" x14ac:dyDescent="0.15">
      <c r="X53" s="192"/>
    </row>
  </sheetData>
  <phoneticPr fontId="6"/>
  <pageMargins left="0.39370078740157483" right="0.39370078740157483" top="0.19685039370078741" bottom="0.59055118110236227" header="0.59055118110236227" footer="0.19685039370078741"/>
  <pageSetup paperSize="9" orientation="landscape" r:id="rId1"/>
  <headerFooter alignWithMargins="0">
    <oddFooter>&amp;C-11-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B2:X49"/>
  <sheetViews>
    <sheetView topLeftCell="A2" zoomScale="75" zoomScaleNormal="75" workbookViewId="0">
      <selection activeCell="B2" sqref="B2"/>
    </sheetView>
  </sheetViews>
  <sheetFormatPr defaultColWidth="7.5" defaultRowHeight="12" x14ac:dyDescent="0.15"/>
  <cols>
    <col min="1" max="1" width="0.75" style="193" customWidth="1"/>
    <col min="2" max="2" width="6.125" style="193" customWidth="1"/>
    <col min="3" max="3" width="3.375" style="193" customWidth="1"/>
    <col min="4" max="4" width="5.875" style="193" customWidth="1"/>
    <col min="5" max="5" width="5.5" style="193" customWidth="1"/>
    <col min="6" max="7" width="5.875" style="193" customWidth="1"/>
    <col min="8" max="8" width="8.125" style="193" customWidth="1"/>
    <col min="9" max="9" width="5.75" style="193" customWidth="1"/>
    <col min="10" max="11" width="5.875" style="193" customWidth="1"/>
    <col min="12" max="12" width="8.125" style="193" customWidth="1"/>
    <col min="13" max="16384" width="7.5" style="193"/>
  </cols>
  <sheetData>
    <row r="2" spans="2:24" x14ac:dyDescent="0.15">
      <c r="H2" s="192"/>
    </row>
    <row r="3" spans="2:24" x14ac:dyDescent="0.15">
      <c r="B3" s="153" t="s">
        <v>154</v>
      </c>
    </row>
    <row r="4" spans="2:24" x14ac:dyDescent="0.15">
      <c r="L4" s="194" t="s">
        <v>85</v>
      </c>
      <c r="N4" s="192"/>
    </row>
    <row r="5" spans="2:24" ht="6" customHeight="1" x14ac:dyDescent="0.15">
      <c r="B5" s="195"/>
      <c r="C5" s="195"/>
      <c r="D5" s="195"/>
      <c r="E5" s="195"/>
      <c r="F5" s="195"/>
      <c r="G5" s="195"/>
      <c r="H5" s="195"/>
      <c r="N5" s="192"/>
    </row>
    <row r="6" spans="2:24" ht="13.5" x14ac:dyDescent="0.15">
      <c r="B6" s="257"/>
      <c r="C6" s="197" t="s">
        <v>86</v>
      </c>
      <c r="D6" s="198"/>
      <c r="E6" s="241" t="s">
        <v>143</v>
      </c>
      <c r="F6" s="242"/>
      <c r="G6" s="242"/>
      <c r="H6" s="243"/>
      <c r="I6" s="218" t="s">
        <v>145</v>
      </c>
      <c r="J6" s="219"/>
      <c r="K6" s="219"/>
      <c r="L6" s="220"/>
      <c r="N6" s="173"/>
      <c r="O6" s="161"/>
      <c r="P6" s="161"/>
      <c r="Q6" s="192"/>
      <c r="R6" s="192"/>
    </row>
    <row r="7" spans="2:24" ht="13.5" x14ac:dyDescent="0.15">
      <c r="B7" s="199" t="s">
        <v>92</v>
      </c>
      <c r="C7" s="200"/>
      <c r="D7" s="201"/>
      <c r="E7" s="205" t="s">
        <v>93</v>
      </c>
      <c r="F7" s="203" t="s">
        <v>94</v>
      </c>
      <c r="G7" s="206" t="s">
        <v>95</v>
      </c>
      <c r="H7" s="203" t="s">
        <v>96</v>
      </c>
      <c r="I7" s="205" t="s">
        <v>93</v>
      </c>
      <c r="J7" s="203" t="s">
        <v>94</v>
      </c>
      <c r="K7" s="206" t="s">
        <v>95</v>
      </c>
      <c r="L7" s="203" t="s">
        <v>96</v>
      </c>
      <c r="N7" s="173"/>
      <c r="O7" s="173"/>
      <c r="P7" s="173"/>
      <c r="Q7" s="192"/>
      <c r="R7" s="192"/>
    </row>
    <row r="8" spans="2:24" ht="13.5" x14ac:dyDescent="0.15">
      <c r="B8" s="208"/>
      <c r="C8" s="195"/>
      <c r="D8" s="195"/>
      <c r="E8" s="209"/>
      <c r="F8" s="210"/>
      <c r="G8" s="211" t="s">
        <v>97</v>
      </c>
      <c r="H8" s="210"/>
      <c r="I8" s="209"/>
      <c r="J8" s="210"/>
      <c r="K8" s="211" t="s">
        <v>97</v>
      </c>
      <c r="L8" s="210"/>
      <c r="N8" s="173"/>
      <c r="O8" s="173"/>
      <c r="P8" s="173"/>
      <c r="Q8" s="192"/>
      <c r="R8" s="192"/>
    </row>
    <row r="9" spans="2:24" ht="14.1" customHeight="1" x14ac:dyDescent="0.15">
      <c r="B9" s="196" t="s">
        <v>0</v>
      </c>
      <c r="C9" s="204">
        <v>20</v>
      </c>
      <c r="D9" s="258" t="s">
        <v>1</v>
      </c>
      <c r="E9" s="213">
        <v>735</v>
      </c>
      <c r="F9" s="214">
        <v>1155</v>
      </c>
      <c r="G9" s="192">
        <v>914</v>
      </c>
      <c r="H9" s="214">
        <v>401807</v>
      </c>
      <c r="I9" s="213">
        <v>1260</v>
      </c>
      <c r="J9" s="214">
        <v>1581</v>
      </c>
      <c r="K9" s="192">
        <v>1390</v>
      </c>
      <c r="L9" s="214">
        <v>2070816</v>
      </c>
      <c r="M9" s="213"/>
      <c r="N9" s="173"/>
      <c r="O9" s="173"/>
      <c r="P9" s="173"/>
      <c r="Q9" s="192"/>
      <c r="R9" s="192"/>
      <c r="S9" s="192"/>
      <c r="T9" s="192"/>
      <c r="U9" s="192"/>
      <c r="V9" s="192"/>
      <c r="W9" s="192"/>
      <c r="X9" s="192"/>
    </row>
    <row r="10" spans="2:24" ht="14.1" customHeight="1" x14ac:dyDescent="0.15">
      <c r="B10" s="213"/>
      <c r="C10" s="204">
        <v>21</v>
      </c>
      <c r="D10" s="192"/>
      <c r="E10" s="213">
        <v>735</v>
      </c>
      <c r="F10" s="214">
        <v>1103</v>
      </c>
      <c r="G10" s="192">
        <v>902</v>
      </c>
      <c r="H10" s="214">
        <v>398965</v>
      </c>
      <c r="I10" s="213">
        <v>1208</v>
      </c>
      <c r="J10" s="214">
        <v>1518</v>
      </c>
      <c r="K10" s="192">
        <v>1377</v>
      </c>
      <c r="L10" s="214">
        <v>2644060</v>
      </c>
      <c r="M10" s="213"/>
      <c r="N10" s="173"/>
      <c r="O10" s="173"/>
      <c r="P10" s="173"/>
      <c r="Q10" s="192"/>
      <c r="R10" s="192"/>
      <c r="S10" s="192"/>
      <c r="T10" s="192"/>
      <c r="U10" s="192"/>
      <c r="V10" s="192"/>
      <c r="W10" s="192"/>
      <c r="X10" s="192"/>
    </row>
    <row r="11" spans="2:24" ht="14.1" customHeight="1" x14ac:dyDescent="0.15">
      <c r="B11" s="213"/>
      <c r="C11" s="204">
        <v>22</v>
      </c>
      <c r="D11" s="215"/>
      <c r="E11" s="214">
        <v>630</v>
      </c>
      <c r="F11" s="214">
        <v>1050</v>
      </c>
      <c r="G11" s="214">
        <v>793</v>
      </c>
      <c r="H11" s="214">
        <v>321168</v>
      </c>
      <c r="I11" s="214">
        <v>1050</v>
      </c>
      <c r="J11" s="214">
        <v>1575</v>
      </c>
      <c r="K11" s="214">
        <v>1295</v>
      </c>
      <c r="L11" s="215">
        <v>2283385</v>
      </c>
      <c r="M11" s="213"/>
      <c r="N11" s="192"/>
      <c r="O11" s="192"/>
      <c r="P11" s="192"/>
      <c r="Q11" s="192"/>
      <c r="R11" s="192"/>
      <c r="S11" s="192"/>
      <c r="T11" s="192"/>
      <c r="U11" s="192"/>
      <c r="V11" s="192"/>
      <c r="W11" s="192"/>
      <c r="X11" s="192"/>
    </row>
    <row r="12" spans="2:24" ht="14.1" customHeight="1" x14ac:dyDescent="0.15">
      <c r="B12" s="208"/>
      <c r="C12" s="211">
        <v>23</v>
      </c>
      <c r="D12" s="217"/>
      <c r="E12" s="182">
        <v>661.5</v>
      </c>
      <c r="F12" s="182">
        <v>1102.5</v>
      </c>
      <c r="G12" s="182">
        <v>853.55168613073022</v>
      </c>
      <c r="H12" s="182">
        <v>287609.19999999995</v>
      </c>
      <c r="I12" s="182">
        <v>970.30500000000006</v>
      </c>
      <c r="J12" s="182">
        <v>1598.1000000000001</v>
      </c>
      <c r="K12" s="182">
        <v>1335.6319606981604</v>
      </c>
      <c r="L12" s="183">
        <v>2090545.3999999994</v>
      </c>
      <c r="M12" s="192"/>
      <c r="N12" s="173"/>
      <c r="O12" s="173"/>
      <c r="P12" s="173"/>
      <c r="Q12" s="173"/>
      <c r="R12" s="173"/>
      <c r="S12" s="192"/>
      <c r="T12" s="192"/>
      <c r="U12" s="192"/>
      <c r="V12" s="192"/>
      <c r="W12" s="192"/>
      <c r="X12" s="192"/>
    </row>
    <row r="13" spans="2:24" ht="14.1" customHeight="1" x14ac:dyDescent="0.15">
      <c r="B13" s="175" t="s">
        <v>155</v>
      </c>
      <c r="C13" s="167">
        <v>5</v>
      </c>
      <c r="D13" s="180" t="s">
        <v>156</v>
      </c>
      <c r="E13" s="215">
        <v>682.5</v>
      </c>
      <c r="F13" s="214">
        <v>1102.5</v>
      </c>
      <c r="G13" s="214">
        <v>844.30812591153847</v>
      </c>
      <c r="H13" s="214">
        <v>22253.5</v>
      </c>
      <c r="I13" s="214">
        <v>1115.1000000000001</v>
      </c>
      <c r="J13" s="215">
        <v>1512</v>
      </c>
      <c r="K13" s="214">
        <v>1367.5149374842856</v>
      </c>
      <c r="L13" s="215">
        <v>217194.5</v>
      </c>
    </row>
    <row r="14" spans="2:24" ht="14.1" customHeight="1" x14ac:dyDescent="0.15">
      <c r="B14" s="175"/>
      <c r="C14" s="167">
        <v>6</v>
      </c>
      <c r="D14" s="180"/>
      <c r="E14" s="214">
        <v>682.5</v>
      </c>
      <c r="F14" s="214">
        <v>1018.5</v>
      </c>
      <c r="G14" s="214">
        <v>844.66020190624693</v>
      </c>
      <c r="H14" s="214">
        <v>17634.199999999997</v>
      </c>
      <c r="I14" s="214">
        <v>1102.8150000000001</v>
      </c>
      <c r="J14" s="215">
        <v>1512</v>
      </c>
      <c r="K14" s="214">
        <v>1366.4964247691992</v>
      </c>
      <c r="L14" s="215">
        <v>121005.8</v>
      </c>
    </row>
    <row r="15" spans="2:24" ht="14.1" customHeight="1" x14ac:dyDescent="0.15">
      <c r="B15" s="175"/>
      <c r="C15" s="167">
        <v>7</v>
      </c>
      <c r="D15" s="180"/>
      <c r="E15" s="214">
        <v>682.5</v>
      </c>
      <c r="F15" s="214">
        <v>997.5</v>
      </c>
      <c r="G15" s="214">
        <v>828.30300362177411</v>
      </c>
      <c r="H15" s="214">
        <v>24161</v>
      </c>
      <c r="I15" s="214">
        <v>1046.8500000000001</v>
      </c>
      <c r="J15" s="214">
        <v>1470</v>
      </c>
      <c r="K15" s="214">
        <v>1258.2071394403256</v>
      </c>
      <c r="L15" s="215">
        <v>155522.4</v>
      </c>
    </row>
    <row r="16" spans="2:24" ht="14.1" customHeight="1" x14ac:dyDescent="0.15">
      <c r="B16" s="175"/>
      <c r="C16" s="167">
        <v>8</v>
      </c>
      <c r="D16" s="180"/>
      <c r="E16" s="214">
        <v>682.5</v>
      </c>
      <c r="F16" s="214">
        <v>997.5</v>
      </c>
      <c r="G16" s="214">
        <v>844.15277999044156</v>
      </c>
      <c r="H16" s="214">
        <v>13803.500000000002</v>
      </c>
      <c r="I16" s="214">
        <v>1099.98</v>
      </c>
      <c r="J16" s="214">
        <v>1426.53</v>
      </c>
      <c r="K16" s="214">
        <v>1320.4350165154333</v>
      </c>
      <c r="L16" s="215">
        <v>166841.5</v>
      </c>
    </row>
    <row r="17" spans="2:12" ht="14.1" customHeight="1" x14ac:dyDescent="0.15">
      <c r="B17" s="175"/>
      <c r="C17" s="167">
        <v>9</v>
      </c>
      <c r="D17" s="180"/>
      <c r="E17" s="214">
        <v>735</v>
      </c>
      <c r="F17" s="214">
        <v>1050</v>
      </c>
      <c r="G17" s="214">
        <v>878.5719963387611</v>
      </c>
      <c r="H17" s="214">
        <v>19242.7</v>
      </c>
      <c r="I17" s="214">
        <v>1214.7450000000001</v>
      </c>
      <c r="J17" s="214">
        <v>1598.1000000000001</v>
      </c>
      <c r="K17" s="214">
        <v>1394.6944961242946</v>
      </c>
      <c r="L17" s="215">
        <v>172226</v>
      </c>
    </row>
    <row r="18" spans="2:12" ht="14.1" customHeight="1" x14ac:dyDescent="0.15">
      <c r="B18" s="175"/>
      <c r="C18" s="167">
        <v>10</v>
      </c>
      <c r="D18" s="180"/>
      <c r="E18" s="214">
        <v>735</v>
      </c>
      <c r="F18" s="214">
        <v>1050.105</v>
      </c>
      <c r="G18" s="214">
        <v>858.64730164247851</v>
      </c>
      <c r="H18" s="214">
        <v>19913.900000000001</v>
      </c>
      <c r="I18" s="214">
        <v>1190.7</v>
      </c>
      <c r="J18" s="214">
        <v>1531.95</v>
      </c>
      <c r="K18" s="214">
        <v>1337.7280703737022</v>
      </c>
      <c r="L18" s="215">
        <v>154840.70000000001</v>
      </c>
    </row>
    <row r="19" spans="2:12" ht="14.1" customHeight="1" x14ac:dyDescent="0.15">
      <c r="B19" s="175"/>
      <c r="C19" s="167">
        <v>11</v>
      </c>
      <c r="D19" s="180"/>
      <c r="E19" s="214">
        <v>735</v>
      </c>
      <c r="F19" s="214">
        <v>997.5</v>
      </c>
      <c r="G19" s="214">
        <v>822.12289261916033</v>
      </c>
      <c r="H19" s="214">
        <v>28211.300000000003</v>
      </c>
      <c r="I19" s="214">
        <v>970.30500000000006</v>
      </c>
      <c r="J19" s="214">
        <v>1431.15</v>
      </c>
      <c r="K19" s="214">
        <v>1235.5406316571227</v>
      </c>
      <c r="L19" s="215">
        <v>210586.4</v>
      </c>
    </row>
    <row r="20" spans="2:12" ht="14.1" customHeight="1" x14ac:dyDescent="0.15">
      <c r="B20" s="175"/>
      <c r="C20" s="167">
        <v>12</v>
      </c>
      <c r="D20" s="180"/>
      <c r="E20" s="214">
        <v>706.02</v>
      </c>
      <c r="F20" s="214">
        <v>892.5</v>
      </c>
      <c r="G20" s="214">
        <v>794.99147242751576</v>
      </c>
      <c r="H20" s="214">
        <v>18387.900000000001</v>
      </c>
      <c r="I20" s="214">
        <v>1024.8</v>
      </c>
      <c r="J20" s="214">
        <v>1419.6000000000001</v>
      </c>
      <c r="K20" s="214">
        <v>1247.0820396413944</v>
      </c>
      <c r="L20" s="215">
        <v>186373.5</v>
      </c>
    </row>
    <row r="21" spans="2:12" ht="14.1" customHeight="1" x14ac:dyDescent="0.15">
      <c r="B21" s="175" t="s">
        <v>158</v>
      </c>
      <c r="C21" s="167">
        <v>1</v>
      </c>
      <c r="D21" s="180" t="s">
        <v>156</v>
      </c>
      <c r="E21" s="214">
        <v>682.5</v>
      </c>
      <c r="F21" s="214">
        <v>945.10500000000002</v>
      </c>
      <c r="G21" s="215">
        <v>815.07331408214179</v>
      </c>
      <c r="H21" s="214">
        <v>26041.8</v>
      </c>
      <c r="I21" s="214">
        <v>956.55000000000007</v>
      </c>
      <c r="J21" s="214">
        <v>1443.75</v>
      </c>
      <c r="K21" s="214">
        <v>1269.5173566735332</v>
      </c>
      <c r="L21" s="215">
        <v>220149.39999999997</v>
      </c>
    </row>
    <row r="22" spans="2:12" ht="14.1" customHeight="1" x14ac:dyDescent="0.15">
      <c r="B22" s="175"/>
      <c r="C22" s="167">
        <v>2</v>
      </c>
      <c r="D22" s="180"/>
      <c r="E22" s="214">
        <v>682.5</v>
      </c>
      <c r="F22" s="214">
        <v>945</v>
      </c>
      <c r="G22" s="214">
        <v>784.23138841773687</v>
      </c>
      <c r="H22" s="214">
        <v>23794.1</v>
      </c>
      <c r="I22" s="214">
        <v>997.5</v>
      </c>
      <c r="J22" s="214">
        <v>1522.5</v>
      </c>
      <c r="K22" s="214">
        <v>1303.3016823392604</v>
      </c>
      <c r="L22" s="215">
        <v>196736.59999999998</v>
      </c>
    </row>
    <row r="23" spans="2:12" ht="14.1" customHeight="1" x14ac:dyDescent="0.15">
      <c r="B23" s="175"/>
      <c r="C23" s="167">
        <v>3</v>
      </c>
      <c r="D23" s="180"/>
      <c r="E23" s="214">
        <v>682.5</v>
      </c>
      <c r="F23" s="214">
        <v>945</v>
      </c>
      <c r="G23" s="214">
        <v>780.72214861332964</v>
      </c>
      <c r="H23" s="214">
        <v>15235</v>
      </c>
      <c r="I23" s="214">
        <v>1150.3799999999999</v>
      </c>
      <c r="J23" s="214">
        <v>1690.5</v>
      </c>
      <c r="K23" s="214">
        <v>1348.984540574118</v>
      </c>
      <c r="L23" s="215">
        <v>208591.5</v>
      </c>
    </row>
    <row r="24" spans="2:12" ht="14.1" customHeight="1" x14ac:dyDescent="0.15">
      <c r="B24" s="175"/>
      <c r="C24" s="167">
        <v>4</v>
      </c>
      <c r="D24" s="180"/>
      <c r="E24" s="214">
        <v>682.5</v>
      </c>
      <c r="F24" s="214">
        <v>997.5</v>
      </c>
      <c r="G24" s="214">
        <v>810.7009364382202</v>
      </c>
      <c r="H24" s="214">
        <v>15735.599999999999</v>
      </c>
      <c r="I24" s="214">
        <v>1160.25</v>
      </c>
      <c r="J24" s="214">
        <v>1690.5</v>
      </c>
      <c r="K24" s="214">
        <v>1344.0839786135693</v>
      </c>
      <c r="L24" s="215">
        <v>174429.90000000002</v>
      </c>
    </row>
    <row r="25" spans="2:12" ht="14.1" customHeight="1" x14ac:dyDescent="0.15">
      <c r="B25" s="168"/>
      <c r="C25" s="172">
        <v>5</v>
      </c>
      <c r="D25" s="181"/>
      <c r="E25" s="216">
        <v>682.5</v>
      </c>
      <c r="F25" s="216">
        <v>892.5</v>
      </c>
      <c r="G25" s="217">
        <v>765.88520801232664</v>
      </c>
      <c r="H25" s="216">
        <v>19396.800000000003</v>
      </c>
      <c r="I25" s="216">
        <v>1244.25</v>
      </c>
      <c r="J25" s="216">
        <v>1601.5650000000001</v>
      </c>
      <c r="K25" s="216">
        <v>1382.841503488502</v>
      </c>
      <c r="L25" s="217">
        <v>245417.7</v>
      </c>
    </row>
    <row r="26" spans="2:12" x14ac:dyDescent="0.15">
      <c r="B26" s="202" t="s">
        <v>140</v>
      </c>
      <c r="C26" s="221"/>
      <c r="D26" s="222"/>
      <c r="E26" s="213"/>
      <c r="F26" s="214"/>
      <c r="G26" s="192"/>
      <c r="H26" s="214"/>
      <c r="I26" s="213"/>
      <c r="J26" s="214"/>
      <c r="K26" s="192"/>
      <c r="L26" s="214"/>
    </row>
    <row r="27" spans="2:12" x14ac:dyDescent="0.15">
      <c r="B27" s="202"/>
      <c r="C27" s="221"/>
      <c r="D27" s="222"/>
      <c r="E27" s="213"/>
      <c r="F27" s="214"/>
      <c r="G27" s="192"/>
      <c r="H27" s="214"/>
      <c r="I27" s="213"/>
      <c r="J27" s="214"/>
      <c r="K27" s="192"/>
      <c r="L27" s="214"/>
    </row>
    <row r="28" spans="2:12" x14ac:dyDescent="0.15">
      <c r="B28" s="199" t="s">
        <v>127</v>
      </c>
      <c r="C28" s="221"/>
      <c r="D28" s="222"/>
      <c r="E28" s="213"/>
      <c r="F28" s="214"/>
      <c r="G28" s="192"/>
      <c r="H28" s="214"/>
      <c r="I28" s="213"/>
      <c r="J28" s="214"/>
      <c r="K28" s="192"/>
      <c r="L28" s="214"/>
    </row>
    <row r="29" spans="2:12" x14ac:dyDescent="0.15">
      <c r="B29" s="223">
        <v>41030</v>
      </c>
      <c r="C29" s="224"/>
      <c r="D29" s="225">
        <v>41036</v>
      </c>
      <c r="E29" s="226">
        <v>682.5</v>
      </c>
      <c r="F29" s="226">
        <v>892.5</v>
      </c>
      <c r="G29" s="226">
        <v>763.19288260013798</v>
      </c>
      <c r="H29" s="259">
        <v>4423.6000000000004</v>
      </c>
      <c r="I29" s="226">
        <v>1244.25</v>
      </c>
      <c r="J29" s="226">
        <v>1575</v>
      </c>
      <c r="K29" s="226">
        <v>1358.9861690241437</v>
      </c>
      <c r="L29" s="259">
        <v>41303.5</v>
      </c>
    </row>
    <row r="30" spans="2:12" x14ac:dyDescent="0.15">
      <c r="B30" s="223" t="s">
        <v>128</v>
      </c>
      <c r="C30" s="224"/>
      <c r="D30" s="225"/>
      <c r="E30" s="213"/>
      <c r="F30" s="214"/>
      <c r="G30" s="192"/>
      <c r="H30" s="214"/>
      <c r="I30" s="213"/>
      <c r="J30" s="214"/>
      <c r="K30" s="192"/>
      <c r="L30" s="214"/>
    </row>
    <row r="31" spans="2:12" x14ac:dyDescent="0.15">
      <c r="B31" s="223">
        <v>41037</v>
      </c>
      <c r="C31" s="224"/>
      <c r="D31" s="225">
        <v>41043</v>
      </c>
      <c r="E31" s="226">
        <v>682.5</v>
      </c>
      <c r="F31" s="226">
        <v>892.5</v>
      </c>
      <c r="G31" s="226">
        <v>761.85718309859124</v>
      </c>
      <c r="H31" s="259">
        <v>4115.6000000000004</v>
      </c>
      <c r="I31" s="226">
        <v>1261.05</v>
      </c>
      <c r="J31" s="226">
        <v>1601.5650000000001</v>
      </c>
      <c r="K31" s="226">
        <v>1373.7670531140475</v>
      </c>
      <c r="L31" s="259">
        <v>44660.5</v>
      </c>
    </row>
    <row r="32" spans="2:12" x14ac:dyDescent="0.15">
      <c r="B32" s="223" t="s">
        <v>129</v>
      </c>
      <c r="C32" s="224"/>
      <c r="D32" s="225"/>
      <c r="E32" s="213"/>
      <c r="F32" s="214"/>
      <c r="G32" s="192"/>
      <c r="H32" s="214"/>
      <c r="I32" s="213"/>
      <c r="J32" s="214"/>
      <c r="K32" s="192"/>
      <c r="L32" s="214"/>
    </row>
    <row r="33" spans="2:14" x14ac:dyDescent="0.15">
      <c r="B33" s="223">
        <v>41044</v>
      </c>
      <c r="C33" s="224"/>
      <c r="D33" s="225">
        <v>41050</v>
      </c>
      <c r="E33" s="226">
        <v>682.5</v>
      </c>
      <c r="F33" s="226">
        <v>892.5</v>
      </c>
      <c r="G33" s="226">
        <v>777.22590060040011</v>
      </c>
      <c r="H33" s="259">
        <v>3849.5</v>
      </c>
      <c r="I33" s="226">
        <v>1313.55</v>
      </c>
      <c r="J33" s="226">
        <v>1575</v>
      </c>
      <c r="K33" s="226">
        <v>1388.2198478432833</v>
      </c>
      <c r="L33" s="259">
        <v>46841.599999999999</v>
      </c>
    </row>
    <row r="34" spans="2:14" x14ac:dyDescent="0.15">
      <c r="B34" s="223" t="s">
        <v>130</v>
      </c>
      <c r="C34" s="224"/>
      <c r="D34" s="225"/>
      <c r="E34" s="213"/>
      <c r="F34" s="214"/>
      <c r="G34" s="192"/>
      <c r="H34" s="214"/>
      <c r="I34" s="213"/>
      <c r="J34" s="214"/>
      <c r="K34" s="192"/>
      <c r="L34" s="214"/>
    </row>
    <row r="35" spans="2:14" ht="12" customHeight="1" x14ac:dyDescent="0.15">
      <c r="B35" s="223">
        <v>41051</v>
      </c>
      <c r="C35" s="224"/>
      <c r="D35" s="225">
        <v>41057</v>
      </c>
      <c r="E35" s="265">
        <v>682.5</v>
      </c>
      <c r="F35" s="259">
        <v>875.59500000000003</v>
      </c>
      <c r="G35" s="221">
        <v>766.44662983425428</v>
      </c>
      <c r="H35" s="259">
        <v>2868.5</v>
      </c>
      <c r="I35" s="260">
        <v>1307.67</v>
      </c>
      <c r="J35" s="259">
        <v>1554</v>
      </c>
      <c r="K35" s="221">
        <v>1378.2168603585019</v>
      </c>
      <c r="L35" s="259">
        <v>53626</v>
      </c>
    </row>
    <row r="36" spans="2:14" ht="12" customHeight="1" x14ac:dyDescent="0.15">
      <c r="B36" s="223" t="s">
        <v>131</v>
      </c>
      <c r="C36" s="224"/>
      <c r="D36" s="225"/>
      <c r="E36" s="213"/>
      <c r="F36" s="214"/>
      <c r="G36" s="192"/>
      <c r="H36" s="214"/>
      <c r="I36" s="213"/>
      <c r="J36" s="214"/>
      <c r="K36" s="192"/>
      <c r="L36" s="214"/>
    </row>
    <row r="37" spans="2:14" ht="12" customHeight="1" x14ac:dyDescent="0.15">
      <c r="B37" s="234">
        <v>41058</v>
      </c>
      <c r="C37" s="235"/>
      <c r="D37" s="236">
        <v>41064</v>
      </c>
      <c r="E37" s="266">
        <v>682.5</v>
      </c>
      <c r="F37" s="266">
        <v>892.5</v>
      </c>
      <c r="G37" s="266">
        <v>767.38458774923652</v>
      </c>
      <c r="H37" s="264">
        <v>4139.6000000000004</v>
      </c>
      <c r="I37" s="266">
        <v>1311.45</v>
      </c>
      <c r="J37" s="266">
        <v>1520.4</v>
      </c>
      <c r="K37" s="266">
        <v>1418.1098482086115</v>
      </c>
      <c r="L37" s="266">
        <v>58986.1</v>
      </c>
    </row>
    <row r="38" spans="2:14" ht="6" customHeight="1" x14ac:dyDescent="0.15">
      <c r="B38" s="200"/>
      <c r="C38" s="221"/>
      <c r="D38" s="221"/>
      <c r="E38" s="192"/>
      <c r="F38" s="192"/>
      <c r="G38" s="192"/>
      <c r="H38" s="192"/>
      <c r="I38" s="192"/>
      <c r="J38" s="192"/>
      <c r="K38" s="192"/>
      <c r="L38" s="192"/>
    </row>
    <row r="39" spans="2:14" ht="12.75" customHeight="1" x14ac:dyDescent="0.15">
      <c r="B39" s="194"/>
      <c r="L39" s="192"/>
      <c r="M39" s="192"/>
      <c r="N39" s="192"/>
    </row>
    <row r="40" spans="2:14" ht="12.75" customHeight="1" x14ac:dyDescent="0.15">
      <c r="B40" s="237"/>
      <c r="L40" s="192"/>
      <c r="M40" s="192"/>
      <c r="N40" s="192"/>
    </row>
    <row r="41" spans="2:14" x14ac:dyDescent="0.15">
      <c r="B41" s="237"/>
      <c r="L41" s="192"/>
      <c r="M41" s="192"/>
      <c r="N41" s="192"/>
    </row>
    <row r="42" spans="2:14" x14ac:dyDescent="0.15">
      <c r="B42" s="237"/>
      <c r="L42" s="192"/>
      <c r="M42" s="192"/>
      <c r="N42" s="192"/>
    </row>
    <row r="43" spans="2:14" x14ac:dyDescent="0.15">
      <c r="L43" s="192"/>
      <c r="M43" s="192"/>
      <c r="N43" s="192"/>
    </row>
    <row r="44" spans="2:14" x14ac:dyDescent="0.15">
      <c r="L44" s="263"/>
      <c r="M44" s="192"/>
      <c r="N44" s="192"/>
    </row>
    <row r="45" spans="2:14" x14ac:dyDescent="0.15">
      <c r="L45" s="192"/>
      <c r="M45" s="192"/>
      <c r="N45" s="192"/>
    </row>
    <row r="46" spans="2:14" x14ac:dyDescent="0.15">
      <c r="L46" s="192"/>
      <c r="M46" s="192"/>
      <c r="N46" s="192"/>
    </row>
    <row r="47" spans="2:14" x14ac:dyDescent="0.15">
      <c r="L47" s="192"/>
      <c r="M47" s="192"/>
      <c r="N47" s="192"/>
    </row>
    <row r="48" spans="2:14" x14ac:dyDescent="0.15">
      <c r="L48" s="192"/>
      <c r="M48" s="192"/>
      <c r="N48" s="192"/>
    </row>
    <row r="49" spans="12:14" x14ac:dyDescent="0.15">
      <c r="L49" s="192"/>
      <c r="M49" s="192"/>
      <c r="N49" s="192"/>
    </row>
  </sheetData>
  <phoneticPr fontId="6"/>
  <pageMargins left="0.39370078740157483" right="0.39370078740157483" top="0.19685039370078741" bottom="0.59055118110236227" header="0.59055118110236227" footer="0.19685039370078741"/>
  <pageSetup paperSize="9" orientation="landscape" r:id="rId1"/>
  <headerFooter alignWithMargins="0">
    <oddFooter>&amp;C-12-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B3:AG45"/>
  <sheetViews>
    <sheetView zoomScale="74" zoomScaleNormal="74" workbookViewId="0"/>
  </sheetViews>
  <sheetFormatPr defaultColWidth="7.5" defaultRowHeight="12" x14ac:dyDescent="0.15"/>
  <cols>
    <col min="1" max="1" width="1.625" style="153" customWidth="1"/>
    <col min="2" max="2" width="4.125" style="153" customWidth="1"/>
    <col min="3" max="3" width="3.125" style="153" customWidth="1"/>
    <col min="4" max="4" width="2.625" style="153" customWidth="1"/>
    <col min="5" max="7" width="5.875" style="153" customWidth="1"/>
    <col min="8" max="8" width="8.125" style="153" customWidth="1"/>
    <col min="9" max="11" width="5.875" style="153" customWidth="1"/>
    <col min="12" max="12" width="8.125" style="153" customWidth="1"/>
    <col min="13" max="15" width="5.875" style="153" customWidth="1"/>
    <col min="16" max="16" width="8.125" style="153" customWidth="1"/>
    <col min="17" max="19" width="5.875" style="153" customWidth="1"/>
    <col min="20" max="20" width="8.125" style="153" customWidth="1"/>
    <col min="21" max="23" width="5.875" style="153" customWidth="1"/>
    <col min="24" max="24" width="8.125" style="153" customWidth="1"/>
    <col min="25" max="16384" width="7.5" style="153"/>
  </cols>
  <sheetData>
    <row r="3" spans="2:33" x14ac:dyDescent="0.15">
      <c r="B3" s="153" t="s">
        <v>154</v>
      </c>
      <c r="Z3" s="152"/>
    </row>
    <row r="4" spans="2:33" ht="11.25" customHeight="1" x14ac:dyDescent="0.15">
      <c r="X4" s="154" t="s">
        <v>146</v>
      </c>
      <c r="Z4" s="152"/>
    </row>
    <row r="5" spans="2:33" ht="6" customHeight="1" x14ac:dyDescent="0.15">
      <c r="B5" s="169"/>
      <c r="C5" s="169"/>
      <c r="D5" s="169"/>
      <c r="E5" s="169"/>
      <c r="F5" s="152"/>
      <c r="I5" s="169"/>
      <c r="J5" s="152"/>
      <c r="Q5" s="169"/>
      <c r="R5" s="169"/>
      <c r="S5" s="169"/>
      <c r="T5" s="169"/>
      <c r="U5" s="169"/>
      <c r="V5" s="169"/>
      <c r="W5" s="169"/>
      <c r="X5" s="169"/>
      <c r="Z5" s="152"/>
    </row>
    <row r="6" spans="2:33" ht="13.5" customHeight="1" x14ac:dyDescent="0.15">
      <c r="B6" s="196"/>
      <c r="C6" s="197" t="s">
        <v>86</v>
      </c>
      <c r="D6" s="198"/>
      <c r="E6" s="735" t="s">
        <v>90</v>
      </c>
      <c r="F6" s="736"/>
      <c r="G6" s="736"/>
      <c r="H6" s="737"/>
      <c r="I6" s="735" t="s">
        <v>102</v>
      </c>
      <c r="J6" s="736"/>
      <c r="K6" s="736"/>
      <c r="L6" s="737"/>
      <c r="M6" s="735" t="s">
        <v>117</v>
      </c>
      <c r="N6" s="736"/>
      <c r="O6" s="736"/>
      <c r="P6" s="737"/>
      <c r="Q6" s="735" t="s">
        <v>159</v>
      </c>
      <c r="R6" s="736"/>
      <c r="S6" s="736"/>
      <c r="T6" s="737"/>
      <c r="U6" s="735" t="s">
        <v>160</v>
      </c>
      <c r="V6" s="736"/>
      <c r="W6" s="736"/>
      <c r="X6" s="737"/>
      <c r="Z6" s="173"/>
      <c r="AA6" s="161"/>
      <c r="AB6" s="161"/>
      <c r="AC6" s="161"/>
      <c r="AD6" s="161"/>
      <c r="AE6" s="161"/>
      <c r="AF6" s="161"/>
      <c r="AG6" s="161"/>
    </row>
    <row r="7" spans="2:33" ht="13.5" x14ac:dyDescent="0.15">
      <c r="B7" s="199" t="s">
        <v>92</v>
      </c>
      <c r="C7" s="200"/>
      <c r="D7" s="201"/>
      <c r="E7" s="186" t="s">
        <v>93</v>
      </c>
      <c r="F7" s="166" t="s">
        <v>94</v>
      </c>
      <c r="G7" s="244" t="s">
        <v>95</v>
      </c>
      <c r="H7" s="166" t="s">
        <v>96</v>
      </c>
      <c r="I7" s="186" t="s">
        <v>93</v>
      </c>
      <c r="J7" s="166" t="s">
        <v>94</v>
      </c>
      <c r="K7" s="244" t="s">
        <v>95</v>
      </c>
      <c r="L7" s="166" t="s">
        <v>96</v>
      </c>
      <c r="M7" s="186" t="s">
        <v>93</v>
      </c>
      <c r="N7" s="166" t="s">
        <v>94</v>
      </c>
      <c r="O7" s="244" t="s">
        <v>95</v>
      </c>
      <c r="P7" s="166" t="s">
        <v>96</v>
      </c>
      <c r="Q7" s="186" t="s">
        <v>93</v>
      </c>
      <c r="R7" s="166" t="s">
        <v>94</v>
      </c>
      <c r="S7" s="244" t="s">
        <v>95</v>
      </c>
      <c r="T7" s="166" t="s">
        <v>96</v>
      </c>
      <c r="U7" s="186" t="s">
        <v>93</v>
      </c>
      <c r="V7" s="166" t="s">
        <v>94</v>
      </c>
      <c r="W7" s="244" t="s">
        <v>95</v>
      </c>
      <c r="X7" s="166" t="s">
        <v>96</v>
      </c>
      <c r="Z7" s="173"/>
      <c r="AA7" s="173"/>
      <c r="AB7" s="173"/>
      <c r="AC7" s="173"/>
      <c r="AD7" s="173"/>
      <c r="AE7" s="173"/>
      <c r="AF7" s="173"/>
      <c r="AG7" s="173"/>
    </row>
    <row r="8" spans="2:33" ht="13.5" x14ac:dyDescent="0.15">
      <c r="B8" s="208"/>
      <c r="C8" s="195"/>
      <c r="D8" s="195"/>
      <c r="E8" s="170"/>
      <c r="F8" s="171"/>
      <c r="G8" s="172" t="s">
        <v>97</v>
      </c>
      <c r="H8" s="171"/>
      <c r="I8" s="170"/>
      <c r="J8" s="171"/>
      <c r="K8" s="172" t="s">
        <v>97</v>
      </c>
      <c r="L8" s="171"/>
      <c r="M8" s="170"/>
      <c r="N8" s="171"/>
      <c r="O8" s="172" t="s">
        <v>97</v>
      </c>
      <c r="P8" s="171"/>
      <c r="Q8" s="170"/>
      <c r="R8" s="171"/>
      <c r="S8" s="172" t="s">
        <v>97</v>
      </c>
      <c r="T8" s="171"/>
      <c r="U8" s="170"/>
      <c r="V8" s="171"/>
      <c r="W8" s="172" t="s">
        <v>97</v>
      </c>
      <c r="X8" s="171"/>
      <c r="Z8" s="173"/>
      <c r="AA8" s="173"/>
      <c r="AB8" s="173"/>
      <c r="AC8" s="173"/>
      <c r="AD8" s="173"/>
      <c r="AE8" s="173"/>
      <c r="AF8" s="173"/>
      <c r="AG8" s="173"/>
    </row>
    <row r="9" spans="2:33" s="193" customFormat="1" ht="14.1" customHeight="1" x14ac:dyDescent="0.15">
      <c r="B9" s="196" t="s">
        <v>0</v>
      </c>
      <c r="C9" s="204">
        <v>20</v>
      </c>
      <c r="D9" s="258" t="s">
        <v>1</v>
      </c>
      <c r="E9" s="213">
        <v>1050</v>
      </c>
      <c r="F9" s="214">
        <v>1775</v>
      </c>
      <c r="G9" s="192">
        <v>1372</v>
      </c>
      <c r="H9" s="214">
        <v>19736</v>
      </c>
      <c r="I9" s="213">
        <v>2516</v>
      </c>
      <c r="J9" s="214">
        <v>3255</v>
      </c>
      <c r="K9" s="192">
        <v>2791</v>
      </c>
      <c r="L9" s="214">
        <v>61367</v>
      </c>
      <c r="M9" s="213">
        <v>945</v>
      </c>
      <c r="N9" s="214">
        <v>1523</v>
      </c>
      <c r="O9" s="192">
        <v>1287</v>
      </c>
      <c r="P9" s="214">
        <v>218894</v>
      </c>
      <c r="Q9" s="213">
        <v>1399</v>
      </c>
      <c r="R9" s="214">
        <v>2363</v>
      </c>
      <c r="S9" s="192">
        <v>2020</v>
      </c>
      <c r="T9" s="214">
        <v>139200</v>
      </c>
      <c r="U9" s="213">
        <v>840</v>
      </c>
      <c r="V9" s="214">
        <v>1313</v>
      </c>
      <c r="W9" s="192">
        <v>1099</v>
      </c>
      <c r="X9" s="214">
        <v>103240</v>
      </c>
      <c r="Z9" s="173"/>
      <c r="AA9" s="173"/>
      <c r="AB9" s="173"/>
      <c r="AC9" s="173"/>
      <c r="AD9" s="173"/>
      <c r="AE9" s="173"/>
      <c r="AF9" s="173"/>
      <c r="AG9" s="173"/>
    </row>
    <row r="10" spans="2:33" s="193" customFormat="1" ht="14.1" customHeight="1" x14ac:dyDescent="0.15">
      <c r="B10" s="213"/>
      <c r="C10" s="204">
        <v>21</v>
      </c>
      <c r="D10" s="192"/>
      <c r="E10" s="213">
        <v>1155</v>
      </c>
      <c r="F10" s="214">
        <v>1365</v>
      </c>
      <c r="G10" s="192">
        <v>1339</v>
      </c>
      <c r="H10" s="214">
        <v>14803</v>
      </c>
      <c r="I10" s="213">
        <v>2310</v>
      </c>
      <c r="J10" s="214">
        <v>3255</v>
      </c>
      <c r="K10" s="192">
        <v>2608</v>
      </c>
      <c r="L10" s="214">
        <v>83037</v>
      </c>
      <c r="M10" s="213">
        <v>1029</v>
      </c>
      <c r="N10" s="214">
        <v>1418</v>
      </c>
      <c r="O10" s="192">
        <v>1225</v>
      </c>
      <c r="P10" s="214">
        <v>242130</v>
      </c>
      <c r="Q10" s="213">
        <v>1575</v>
      </c>
      <c r="R10" s="214">
        <v>2520</v>
      </c>
      <c r="S10" s="192">
        <v>2069</v>
      </c>
      <c r="T10" s="214">
        <v>163722</v>
      </c>
      <c r="U10" s="213">
        <v>788</v>
      </c>
      <c r="V10" s="214">
        <v>1260</v>
      </c>
      <c r="W10" s="192">
        <v>1041</v>
      </c>
      <c r="X10" s="214">
        <v>167961</v>
      </c>
      <c r="Z10" s="173"/>
      <c r="AA10" s="173"/>
      <c r="AB10" s="173"/>
      <c r="AC10" s="173"/>
      <c r="AD10" s="173"/>
      <c r="AE10" s="173"/>
      <c r="AF10" s="173"/>
      <c r="AG10" s="173"/>
    </row>
    <row r="11" spans="2:33" s="193" customFormat="1" ht="14.1" customHeight="1" x14ac:dyDescent="0.15">
      <c r="B11" s="213"/>
      <c r="C11" s="204">
        <v>22</v>
      </c>
      <c r="D11" s="215"/>
      <c r="E11" s="250">
        <v>1417.5</v>
      </c>
      <c r="F11" s="250">
        <v>1417.5</v>
      </c>
      <c r="G11" s="250">
        <v>1417.5</v>
      </c>
      <c r="H11" s="214">
        <v>7548</v>
      </c>
      <c r="I11" s="214">
        <v>2415</v>
      </c>
      <c r="J11" s="214">
        <v>3003</v>
      </c>
      <c r="K11" s="214">
        <v>2637</v>
      </c>
      <c r="L11" s="214">
        <v>58198</v>
      </c>
      <c r="M11" s="214">
        <v>924</v>
      </c>
      <c r="N11" s="214">
        <v>1313</v>
      </c>
      <c r="O11" s="214">
        <v>1103</v>
      </c>
      <c r="P11" s="214">
        <v>161857</v>
      </c>
      <c r="Q11" s="214">
        <v>1523</v>
      </c>
      <c r="R11" s="214">
        <v>2205</v>
      </c>
      <c r="S11" s="214">
        <v>1864</v>
      </c>
      <c r="T11" s="214">
        <v>128394</v>
      </c>
      <c r="U11" s="214">
        <v>714</v>
      </c>
      <c r="V11" s="214">
        <v>1260</v>
      </c>
      <c r="W11" s="214">
        <v>1015</v>
      </c>
      <c r="X11" s="215">
        <v>99678</v>
      </c>
      <c r="Z11" s="192"/>
      <c r="AA11" s="192"/>
      <c r="AB11" s="192"/>
      <c r="AC11" s="192"/>
      <c r="AD11" s="192"/>
      <c r="AE11" s="192"/>
    </row>
    <row r="12" spans="2:33" s="193" customFormat="1" ht="14.1" customHeight="1" x14ac:dyDescent="0.15">
      <c r="B12" s="208"/>
      <c r="C12" s="211">
        <v>23</v>
      </c>
      <c r="D12" s="217"/>
      <c r="E12" s="182">
        <v>1417.5</v>
      </c>
      <c r="F12" s="182">
        <v>1772.4</v>
      </c>
      <c r="G12" s="182">
        <v>1548.9994370637244</v>
      </c>
      <c r="H12" s="182">
        <v>7279.6</v>
      </c>
      <c r="I12" s="182">
        <v>2100</v>
      </c>
      <c r="J12" s="182">
        <v>3307.5</v>
      </c>
      <c r="K12" s="182">
        <v>2612.5615134968066</v>
      </c>
      <c r="L12" s="182">
        <v>35295.699999999997</v>
      </c>
      <c r="M12" s="182">
        <v>924</v>
      </c>
      <c r="N12" s="182">
        <v>1365</v>
      </c>
      <c r="O12" s="182">
        <v>1121.7995329385187</v>
      </c>
      <c r="P12" s="182">
        <v>96730.3</v>
      </c>
      <c r="Q12" s="182">
        <v>945</v>
      </c>
      <c r="R12" s="182">
        <v>2100</v>
      </c>
      <c r="S12" s="182">
        <v>1684.816654278002</v>
      </c>
      <c r="T12" s="182">
        <v>86099.699999999983</v>
      </c>
      <c r="U12" s="182">
        <v>787.5</v>
      </c>
      <c r="V12" s="182">
        <v>1260</v>
      </c>
      <c r="W12" s="182">
        <v>961.20934456639372</v>
      </c>
      <c r="X12" s="183">
        <v>62141.200000000004</v>
      </c>
      <c r="Z12" s="173"/>
      <c r="AA12" s="173"/>
      <c r="AB12" s="173"/>
      <c r="AC12" s="173"/>
      <c r="AD12" s="173"/>
      <c r="AE12" s="192"/>
    </row>
    <row r="13" spans="2:33" s="193" customFormat="1" ht="14.1" customHeight="1" x14ac:dyDescent="0.15">
      <c r="B13" s="175" t="s">
        <v>155</v>
      </c>
      <c r="C13" s="167">
        <v>5</v>
      </c>
      <c r="D13" s="180" t="s">
        <v>161</v>
      </c>
      <c r="E13" s="250">
        <v>0</v>
      </c>
      <c r="F13" s="250">
        <v>0</v>
      </c>
      <c r="G13" s="250">
        <v>0</v>
      </c>
      <c r="H13" s="250">
        <v>701.1</v>
      </c>
      <c r="I13" s="259">
        <v>2572.5</v>
      </c>
      <c r="J13" s="259">
        <v>2917.9500000000003</v>
      </c>
      <c r="K13" s="259">
        <v>2656.6045442941022</v>
      </c>
      <c r="L13" s="214">
        <v>1770.5</v>
      </c>
      <c r="M13" s="259">
        <v>997.5</v>
      </c>
      <c r="N13" s="259">
        <v>1365</v>
      </c>
      <c r="O13" s="259">
        <v>1113.1705353580394</v>
      </c>
      <c r="P13" s="214">
        <v>7134.3</v>
      </c>
      <c r="Q13" s="214">
        <v>1533</v>
      </c>
      <c r="R13" s="214">
        <v>1995</v>
      </c>
      <c r="S13" s="214">
        <v>1758.9984761563294</v>
      </c>
      <c r="T13" s="214">
        <v>9037.4</v>
      </c>
      <c r="U13" s="214">
        <v>892.5</v>
      </c>
      <c r="V13" s="214">
        <v>1155</v>
      </c>
      <c r="W13" s="214">
        <v>946.61909448818903</v>
      </c>
      <c r="X13" s="215">
        <v>5238.3</v>
      </c>
      <c r="Z13" s="192"/>
      <c r="AA13" s="192"/>
      <c r="AB13" s="192"/>
      <c r="AC13" s="192"/>
      <c r="AD13" s="192"/>
      <c r="AE13" s="192"/>
    </row>
    <row r="14" spans="2:33" s="193" customFormat="1" ht="14.1" customHeight="1" x14ac:dyDescent="0.15">
      <c r="B14" s="175"/>
      <c r="C14" s="167">
        <v>6</v>
      </c>
      <c r="D14" s="180"/>
      <c r="E14" s="250">
        <v>0</v>
      </c>
      <c r="F14" s="250">
        <v>0</v>
      </c>
      <c r="G14" s="250">
        <v>0</v>
      </c>
      <c r="H14" s="250">
        <v>509.2</v>
      </c>
      <c r="I14" s="259">
        <v>2625</v>
      </c>
      <c r="J14" s="259">
        <v>3307.5</v>
      </c>
      <c r="K14" s="259">
        <v>2699.1944869246049</v>
      </c>
      <c r="L14" s="214">
        <v>4233.7</v>
      </c>
      <c r="M14" s="259">
        <v>945</v>
      </c>
      <c r="N14" s="259">
        <v>1365</v>
      </c>
      <c r="O14" s="259">
        <v>1141.1552424887941</v>
      </c>
      <c r="P14" s="214">
        <v>8846</v>
      </c>
      <c r="Q14" s="214">
        <v>1533</v>
      </c>
      <c r="R14" s="214">
        <v>1995</v>
      </c>
      <c r="S14" s="214">
        <v>1804.2748772292578</v>
      </c>
      <c r="T14" s="214">
        <v>6104.5</v>
      </c>
      <c r="U14" s="214">
        <v>840</v>
      </c>
      <c r="V14" s="214">
        <v>1155</v>
      </c>
      <c r="W14" s="214">
        <v>996.95230263157896</v>
      </c>
      <c r="X14" s="215">
        <v>7940</v>
      </c>
    </row>
    <row r="15" spans="2:33" s="193" customFormat="1" ht="14.1" customHeight="1" x14ac:dyDescent="0.15">
      <c r="B15" s="175"/>
      <c r="C15" s="167">
        <v>7</v>
      </c>
      <c r="D15" s="180"/>
      <c r="E15" s="250">
        <v>0</v>
      </c>
      <c r="F15" s="250">
        <v>0</v>
      </c>
      <c r="G15" s="250">
        <v>0</v>
      </c>
      <c r="H15" s="267">
        <v>432.6</v>
      </c>
      <c r="I15" s="259">
        <v>2520</v>
      </c>
      <c r="J15" s="259">
        <v>2992.5</v>
      </c>
      <c r="K15" s="259">
        <v>2622.8578634682203</v>
      </c>
      <c r="L15" s="214">
        <v>1528.5</v>
      </c>
      <c r="M15" s="259">
        <v>945</v>
      </c>
      <c r="N15" s="259">
        <v>1365</v>
      </c>
      <c r="O15" s="259">
        <v>1131.3037140575079</v>
      </c>
      <c r="P15" s="214">
        <v>8531.2000000000007</v>
      </c>
      <c r="Q15" s="214">
        <v>1470</v>
      </c>
      <c r="R15" s="214">
        <v>2100</v>
      </c>
      <c r="S15" s="214">
        <v>1877.0297944851802</v>
      </c>
      <c r="T15" s="214">
        <v>7253.2</v>
      </c>
      <c r="U15" s="214">
        <v>787.5</v>
      </c>
      <c r="V15" s="214">
        <v>1123.5</v>
      </c>
      <c r="W15" s="214">
        <v>981.87757527733754</v>
      </c>
      <c r="X15" s="215">
        <v>6895</v>
      </c>
    </row>
    <row r="16" spans="2:33" s="193" customFormat="1" ht="14.1" customHeight="1" x14ac:dyDescent="0.15">
      <c r="B16" s="175"/>
      <c r="C16" s="167">
        <v>8</v>
      </c>
      <c r="D16" s="180"/>
      <c r="E16" s="250">
        <v>0</v>
      </c>
      <c r="F16" s="250">
        <v>0</v>
      </c>
      <c r="G16" s="250">
        <v>0</v>
      </c>
      <c r="H16" s="267">
        <v>794.1</v>
      </c>
      <c r="I16" s="259">
        <v>2415</v>
      </c>
      <c r="J16" s="259">
        <v>2730</v>
      </c>
      <c r="K16" s="259">
        <v>2591.3639920093219</v>
      </c>
      <c r="L16" s="214">
        <v>1021.1</v>
      </c>
      <c r="M16" s="259">
        <v>945</v>
      </c>
      <c r="N16" s="259">
        <v>1365</v>
      </c>
      <c r="O16" s="259">
        <v>1134.8651344319164</v>
      </c>
      <c r="P16" s="214">
        <v>7983.8</v>
      </c>
      <c r="Q16" s="214">
        <v>1522.5</v>
      </c>
      <c r="R16" s="214">
        <v>2100</v>
      </c>
      <c r="S16" s="214">
        <v>1897.5881836280598</v>
      </c>
      <c r="T16" s="214">
        <v>5959.4</v>
      </c>
      <c r="U16" s="214">
        <v>787.5</v>
      </c>
      <c r="V16" s="214">
        <v>1123.5</v>
      </c>
      <c r="W16" s="214">
        <v>985.61265646731567</v>
      </c>
      <c r="X16" s="215">
        <v>3250.7</v>
      </c>
    </row>
    <row r="17" spans="2:30" s="193" customFormat="1" ht="14.1" customHeight="1" x14ac:dyDescent="0.15">
      <c r="B17" s="175"/>
      <c r="C17" s="167">
        <v>9</v>
      </c>
      <c r="D17" s="180"/>
      <c r="E17" s="250">
        <v>0</v>
      </c>
      <c r="F17" s="250">
        <v>0</v>
      </c>
      <c r="G17" s="250">
        <v>0</v>
      </c>
      <c r="H17" s="250">
        <v>1333.2</v>
      </c>
      <c r="I17" s="268">
        <v>0</v>
      </c>
      <c r="J17" s="268">
        <v>0</v>
      </c>
      <c r="K17" s="268">
        <v>0</v>
      </c>
      <c r="L17" s="214">
        <v>1679.5</v>
      </c>
      <c r="M17" s="259">
        <v>945</v>
      </c>
      <c r="N17" s="259">
        <v>1365</v>
      </c>
      <c r="O17" s="259">
        <v>1162.209714950553</v>
      </c>
      <c r="P17" s="214">
        <v>3156.1</v>
      </c>
      <c r="Q17" s="214">
        <v>1522.5</v>
      </c>
      <c r="R17" s="214">
        <v>2100</v>
      </c>
      <c r="S17" s="214">
        <v>1904.3901273885356</v>
      </c>
      <c r="T17" s="214">
        <v>3393.8</v>
      </c>
      <c r="U17" s="214">
        <v>787.5</v>
      </c>
      <c r="V17" s="214">
        <v>1155</v>
      </c>
      <c r="W17" s="214">
        <v>1010.4549247382203</v>
      </c>
      <c r="X17" s="215">
        <v>3001.4</v>
      </c>
    </row>
    <row r="18" spans="2:30" s="193" customFormat="1" ht="14.1" customHeight="1" x14ac:dyDescent="0.15">
      <c r="B18" s="175"/>
      <c r="C18" s="167">
        <v>10</v>
      </c>
      <c r="D18" s="180"/>
      <c r="E18" s="250">
        <v>1501.5</v>
      </c>
      <c r="F18" s="250">
        <v>1772.4</v>
      </c>
      <c r="G18" s="250">
        <v>1570.5127899045017</v>
      </c>
      <c r="H18" s="250">
        <v>670.7</v>
      </c>
      <c r="I18" s="259">
        <v>2730</v>
      </c>
      <c r="J18" s="259">
        <v>2730</v>
      </c>
      <c r="K18" s="259">
        <v>2730</v>
      </c>
      <c r="L18" s="214">
        <v>4837.8999999999996</v>
      </c>
      <c r="M18" s="259">
        <v>945</v>
      </c>
      <c r="N18" s="259">
        <v>1365</v>
      </c>
      <c r="O18" s="259">
        <v>1137.4003611356568</v>
      </c>
      <c r="P18" s="214">
        <v>10523.2</v>
      </c>
      <c r="Q18" s="214">
        <v>1260</v>
      </c>
      <c r="R18" s="214">
        <v>2100</v>
      </c>
      <c r="S18" s="214">
        <v>1790.610518662143</v>
      </c>
      <c r="T18" s="214">
        <v>3830.4</v>
      </c>
      <c r="U18" s="214">
        <v>787.5</v>
      </c>
      <c r="V18" s="214">
        <v>1260</v>
      </c>
      <c r="W18" s="214">
        <v>985.2699957680918</v>
      </c>
      <c r="X18" s="215">
        <v>2686.8</v>
      </c>
    </row>
    <row r="19" spans="2:30" s="193" customFormat="1" ht="14.1" customHeight="1" x14ac:dyDescent="0.15">
      <c r="B19" s="175"/>
      <c r="C19" s="167">
        <v>11</v>
      </c>
      <c r="D19" s="180"/>
      <c r="E19" s="250">
        <v>1512</v>
      </c>
      <c r="F19" s="250">
        <v>1686.3000000000002</v>
      </c>
      <c r="G19" s="250">
        <v>1527.0995951417003</v>
      </c>
      <c r="H19" s="250">
        <v>778</v>
      </c>
      <c r="I19" s="259">
        <v>2992.5</v>
      </c>
      <c r="J19" s="259">
        <v>2992.5</v>
      </c>
      <c r="K19" s="259">
        <v>2992.5000000000005</v>
      </c>
      <c r="L19" s="214">
        <v>3300.2</v>
      </c>
      <c r="M19" s="259">
        <v>924</v>
      </c>
      <c r="N19" s="259">
        <v>1365</v>
      </c>
      <c r="O19" s="259">
        <v>1148.0373942000836</v>
      </c>
      <c r="P19" s="214">
        <v>6927</v>
      </c>
      <c r="Q19" s="214">
        <v>1050</v>
      </c>
      <c r="R19" s="214">
        <v>1890</v>
      </c>
      <c r="S19" s="214">
        <v>1510.5400725809973</v>
      </c>
      <c r="T19" s="214">
        <v>5660.7</v>
      </c>
      <c r="U19" s="214">
        <v>840</v>
      </c>
      <c r="V19" s="214">
        <v>1102.5</v>
      </c>
      <c r="W19" s="214">
        <v>955.45661808894249</v>
      </c>
      <c r="X19" s="215">
        <v>4830.8</v>
      </c>
    </row>
    <row r="20" spans="2:30" s="193" customFormat="1" ht="14.1" customHeight="1" x14ac:dyDescent="0.15">
      <c r="B20" s="175"/>
      <c r="C20" s="167">
        <v>12</v>
      </c>
      <c r="D20" s="180"/>
      <c r="E20" s="250">
        <v>0</v>
      </c>
      <c r="F20" s="250">
        <v>0</v>
      </c>
      <c r="G20" s="250">
        <v>0</v>
      </c>
      <c r="H20" s="250">
        <v>100.2</v>
      </c>
      <c r="I20" s="259">
        <v>2100</v>
      </c>
      <c r="J20" s="259">
        <v>2992.5</v>
      </c>
      <c r="K20" s="259">
        <v>2373.0843508997432</v>
      </c>
      <c r="L20" s="214">
        <v>2315.1</v>
      </c>
      <c r="M20" s="259">
        <v>924</v>
      </c>
      <c r="N20" s="259">
        <v>1291.5</v>
      </c>
      <c r="O20" s="259">
        <v>1038.1436100401941</v>
      </c>
      <c r="P20" s="214">
        <v>8702.7000000000007</v>
      </c>
      <c r="Q20" s="214">
        <v>945</v>
      </c>
      <c r="R20" s="214">
        <v>1732.5</v>
      </c>
      <c r="S20" s="214">
        <v>1554.5980444280074</v>
      </c>
      <c r="T20" s="214">
        <v>9556.7000000000007</v>
      </c>
      <c r="U20" s="214">
        <v>787.5</v>
      </c>
      <c r="V20" s="214">
        <v>1102.5</v>
      </c>
      <c r="W20" s="214">
        <v>916.45147288616261</v>
      </c>
      <c r="X20" s="215">
        <v>6293</v>
      </c>
      <c r="Z20" s="192"/>
      <c r="AA20" s="192"/>
      <c r="AB20" s="192"/>
      <c r="AC20" s="192"/>
      <c r="AD20" s="192"/>
    </row>
    <row r="21" spans="2:30" s="193" customFormat="1" ht="14.1" customHeight="1" x14ac:dyDescent="0.15">
      <c r="B21" s="175"/>
      <c r="C21" s="167">
        <v>1</v>
      </c>
      <c r="D21" s="180"/>
      <c r="E21" s="250">
        <v>0</v>
      </c>
      <c r="F21" s="250">
        <v>0</v>
      </c>
      <c r="G21" s="250">
        <v>0</v>
      </c>
      <c r="H21" s="250">
        <v>423.4</v>
      </c>
      <c r="I21" s="250">
        <v>0</v>
      </c>
      <c r="J21" s="250">
        <v>0</v>
      </c>
      <c r="K21" s="250">
        <v>0</v>
      </c>
      <c r="L21" s="214">
        <v>913.9</v>
      </c>
      <c r="M21" s="259">
        <v>945</v>
      </c>
      <c r="N21" s="259">
        <v>1365</v>
      </c>
      <c r="O21" s="259">
        <v>1156.9559695173584</v>
      </c>
      <c r="P21" s="214">
        <v>11567.6</v>
      </c>
      <c r="Q21" s="214">
        <v>1260</v>
      </c>
      <c r="R21" s="214">
        <v>2047.5</v>
      </c>
      <c r="S21" s="214">
        <v>1679.9142515993988</v>
      </c>
      <c r="T21" s="214">
        <v>7239.1</v>
      </c>
      <c r="U21" s="214">
        <v>840</v>
      </c>
      <c r="V21" s="214">
        <v>1155</v>
      </c>
      <c r="W21" s="214">
        <v>1049.6336574864524</v>
      </c>
      <c r="X21" s="215">
        <v>5798.7</v>
      </c>
      <c r="Z21" s="192"/>
      <c r="AA21" s="192"/>
      <c r="AB21" s="192"/>
      <c r="AC21" s="192"/>
      <c r="AD21" s="192"/>
    </row>
    <row r="22" spans="2:30" s="193" customFormat="1" ht="14.1" customHeight="1" x14ac:dyDescent="0.15">
      <c r="B22" s="175" t="s">
        <v>157</v>
      </c>
      <c r="C22" s="167">
        <v>2</v>
      </c>
      <c r="D22" s="180" t="s">
        <v>161</v>
      </c>
      <c r="E22" s="250">
        <v>0</v>
      </c>
      <c r="F22" s="250">
        <v>0</v>
      </c>
      <c r="G22" s="250">
        <v>0</v>
      </c>
      <c r="H22" s="250">
        <v>316.3</v>
      </c>
      <c r="I22" s="250">
        <v>1890</v>
      </c>
      <c r="J22" s="250">
        <v>2625</v>
      </c>
      <c r="K22" s="250">
        <v>2335.9444444444443</v>
      </c>
      <c r="L22" s="214">
        <v>949.3</v>
      </c>
      <c r="M22" s="259">
        <v>997.5</v>
      </c>
      <c r="N22" s="259">
        <v>1155</v>
      </c>
      <c r="O22" s="259">
        <v>1116.8114296351453</v>
      </c>
      <c r="P22" s="214">
        <v>4122.8999999999996</v>
      </c>
      <c r="Q22" s="214">
        <v>1260</v>
      </c>
      <c r="R22" s="214">
        <v>2257.5</v>
      </c>
      <c r="S22" s="214">
        <v>1784.4871291588893</v>
      </c>
      <c r="T22" s="214">
        <v>6092.7</v>
      </c>
      <c r="U22" s="214">
        <v>735</v>
      </c>
      <c r="V22" s="214">
        <v>1102.5</v>
      </c>
      <c r="W22" s="214">
        <v>936.82072511765705</v>
      </c>
      <c r="X22" s="215">
        <v>5111.1000000000004</v>
      </c>
      <c r="Z22" s="192"/>
      <c r="AA22" s="192"/>
      <c r="AB22" s="192"/>
      <c r="AC22" s="192"/>
      <c r="AD22" s="192"/>
    </row>
    <row r="23" spans="2:30" s="193" customFormat="1" ht="14.1" customHeight="1" x14ac:dyDescent="0.15">
      <c r="B23" s="175"/>
      <c r="C23" s="167">
        <v>3</v>
      </c>
      <c r="D23" s="180"/>
      <c r="E23" s="250">
        <v>0</v>
      </c>
      <c r="F23" s="250">
        <v>0</v>
      </c>
      <c r="G23" s="250">
        <v>0</v>
      </c>
      <c r="H23" s="250">
        <v>198.6</v>
      </c>
      <c r="I23" s="250">
        <v>0</v>
      </c>
      <c r="J23" s="250">
        <v>0</v>
      </c>
      <c r="K23" s="250">
        <v>0</v>
      </c>
      <c r="L23" s="214">
        <v>1576.1</v>
      </c>
      <c r="M23" s="259">
        <v>840</v>
      </c>
      <c r="N23" s="259">
        <v>1365</v>
      </c>
      <c r="O23" s="259">
        <v>1033.9740014762569</v>
      </c>
      <c r="P23" s="214">
        <v>6621.2</v>
      </c>
      <c r="Q23" s="214">
        <v>1050</v>
      </c>
      <c r="R23" s="214">
        <v>1942.5</v>
      </c>
      <c r="S23" s="214">
        <v>1575.6718926469709</v>
      </c>
      <c r="T23" s="214">
        <v>7911.7</v>
      </c>
      <c r="U23" s="214">
        <v>787.5</v>
      </c>
      <c r="V23" s="214">
        <v>1102.5</v>
      </c>
      <c r="W23" s="214">
        <v>913.36633202235566</v>
      </c>
      <c r="X23" s="215">
        <v>6384.8</v>
      </c>
      <c r="Z23" s="192"/>
      <c r="AA23" s="192"/>
      <c r="AB23" s="192"/>
      <c r="AC23" s="192"/>
      <c r="AD23" s="192"/>
    </row>
    <row r="24" spans="2:30" s="193" customFormat="1" ht="14.1" customHeight="1" x14ac:dyDescent="0.15">
      <c r="B24" s="175"/>
      <c r="C24" s="167">
        <v>4</v>
      </c>
      <c r="D24" s="180"/>
      <c r="E24" s="250">
        <v>0</v>
      </c>
      <c r="F24" s="250">
        <v>0</v>
      </c>
      <c r="G24" s="250">
        <v>0</v>
      </c>
      <c r="H24" s="250">
        <v>85.3</v>
      </c>
      <c r="I24" s="250">
        <v>1890</v>
      </c>
      <c r="J24" s="250">
        <v>2625</v>
      </c>
      <c r="K24" s="250">
        <v>2508.1272084805655</v>
      </c>
      <c r="L24" s="214">
        <v>609.29999999999995</v>
      </c>
      <c r="M24" s="259">
        <v>979.65000000000009</v>
      </c>
      <c r="N24" s="259">
        <v>1155</v>
      </c>
      <c r="O24" s="259">
        <v>1079.0386836027715</v>
      </c>
      <c r="P24" s="214">
        <v>5884.3</v>
      </c>
      <c r="Q24" s="214">
        <v>1155</v>
      </c>
      <c r="R24" s="214">
        <v>1837.5</v>
      </c>
      <c r="S24" s="214">
        <v>1501.2663743195371</v>
      </c>
      <c r="T24" s="214">
        <v>8301.7999999999993</v>
      </c>
      <c r="U24" s="214">
        <v>735</v>
      </c>
      <c r="V24" s="214">
        <v>892.5</v>
      </c>
      <c r="W24" s="214">
        <v>820.97365145228218</v>
      </c>
      <c r="X24" s="215">
        <v>8287.1</v>
      </c>
      <c r="Z24" s="192"/>
      <c r="AA24" s="192"/>
      <c r="AB24" s="192"/>
      <c r="AC24" s="192"/>
      <c r="AD24" s="192"/>
    </row>
    <row r="25" spans="2:30" s="193" customFormat="1" ht="14.1" customHeight="1" x14ac:dyDescent="0.15">
      <c r="B25" s="168"/>
      <c r="C25" s="172">
        <v>5</v>
      </c>
      <c r="D25" s="181"/>
      <c r="E25" s="269">
        <v>0</v>
      </c>
      <c r="F25" s="269">
        <v>0</v>
      </c>
      <c r="G25" s="269">
        <v>0</v>
      </c>
      <c r="H25" s="269">
        <v>210.5</v>
      </c>
      <c r="I25" s="269">
        <v>1890</v>
      </c>
      <c r="J25" s="269">
        <v>2740.5</v>
      </c>
      <c r="K25" s="269">
        <v>2301.9907190879862</v>
      </c>
      <c r="L25" s="216">
        <v>1421.6</v>
      </c>
      <c r="M25" s="264">
        <v>997.5</v>
      </c>
      <c r="N25" s="264">
        <v>1260</v>
      </c>
      <c r="O25" s="264">
        <v>1129.5981486178039</v>
      </c>
      <c r="P25" s="216">
        <v>9892.2000000000007</v>
      </c>
      <c r="Q25" s="216">
        <v>1155</v>
      </c>
      <c r="R25" s="216">
        <v>1785</v>
      </c>
      <c r="S25" s="216">
        <v>1529.4828681524684</v>
      </c>
      <c r="T25" s="216">
        <v>12024.3</v>
      </c>
      <c r="U25" s="195">
        <v>787.5</v>
      </c>
      <c r="V25" s="217">
        <v>903</v>
      </c>
      <c r="W25" s="216">
        <v>842.59446598519537</v>
      </c>
      <c r="X25" s="217">
        <v>8867.2999999999993</v>
      </c>
      <c r="Z25" s="192"/>
      <c r="AA25" s="192"/>
      <c r="AB25" s="192"/>
      <c r="AC25" s="192"/>
      <c r="AD25" s="192"/>
    </row>
    <row r="26" spans="2:30" ht="13.5" customHeight="1" x14ac:dyDescent="0.15">
      <c r="B26" s="213"/>
      <c r="C26" s="209" t="s">
        <v>86</v>
      </c>
      <c r="D26" s="212"/>
      <c r="E26" s="732" t="s">
        <v>147</v>
      </c>
      <c r="F26" s="733"/>
      <c r="G26" s="733"/>
      <c r="H26" s="734"/>
      <c r="I26" s="732" t="s">
        <v>148</v>
      </c>
      <c r="J26" s="733"/>
      <c r="K26" s="733"/>
      <c r="L26" s="734"/>
      <c r="M26" s="732" t="s">
        <v>162</v>
      </c>
      <c r="N26" s="733"/>
      <c r="O26" s="733"/>
      <c r="P26" s="734"/>
      <c r="Q26" s="165"/>
      <c r="R26" s="167"/>
      <c r="S26" s="167"/>
      <c r="T26" s="167"/>
      <c r="U26" s="167"/>
      <c r="V26" s="167"/>
      <c r="W26" s="167"/>
      <c r="X26" s="167"/>
      <c r="Z26" s="161"/>
      <c r="AA26" s="161"/>
      <c r="AB26" s="161"/>
      <c r="AC26" s="152"/>
      <c r="AD26" s="152"/>
    </row>
    <row r="27" spans="2:30" ht="13.5" x14ac:dyDescent="0.15">
      <c r="B27" s="199" t="s">
        <v>92</v>
      </c>
      <c r="C27" s="200"/>
      <c r="D27" s="201"/>
      <c r="E27" s="186" t="s">
        <v>93</v>
      </c>
      <c r="F27" s="166" t="s">
        <v>94</v>
      </c>
      <c r="G27" s="244" t="s">
        <v>95</v>
      </c>
      <c r="H27" s="166" t="s">
        <v>96</v>
      </c>
      <c r="I27" s="186" t="s">
        <v>93</v>
      </c>
      <c r="J27" s="166" t="s">
        <v>94</v>
      </c>
      <c r="K27" s="244" t="s">
        <v>95</v>
      </c>
      <c r="L27" s="166" t="s">
        <v>96</v>
      </c>
      <c r="M27" s="186" t="s">
        <v>93</v>
      </c>
      <c r="N27" s="166" t="s">
        <v>94</v>
      </c>
      <c r="O27" s="244" t="s">
        <v>95</v>
      </c>
      <c r="P27" s="166" t="s">
        <v>96</v>
      </c>
      <c r="Q27" s="165"/>
      <c r="R27" s="167"/>
      <c r="S27" s="167"/>
      <c r="T27" s="167"/>
      <c r="U27" s="167"/>
      <c r="V27" s="167"/>
      <c r="W27" s="167"/>
      <c r="X27" s="192"/>
      <c r="Y27" s="152"/>
      <c r="Z27" s="173"/>
      <c r="AA27" s="173"/>
      <c r="AB27" s="173"/>
      <c r="AC27" s="152"/>
      <c r="AD27" s="152"/>
    </row>
    <row r="28" spans="2:30" ht="13.5" x14ac:dyDescent="0.15">
      <c r="B28" s="208"/>
      <c r="C28" s="195"/>
      <c r="D28" s="195"/>
      <c r="E28" s="170"/>
      <c r="F28" s="171"/>
      <c r="G28" s="172" t="s">
        <v>97</v>
      </c>
      <c r="H28" s="171"/>
      <c r="I28" s="170"/>
      <c r="J28" s="171"/>
      <c r="K28" s="172" t="s">
        <v>97</v>
      </c>
      <c r="L28" s="171"/>
      <c r="M28" s="170"/>
      <c r="N28" s="171"/>
      <c r="O28" s="172" t="s">
        <v>97</v>
      </c>
      <c r="P28" s="171"/>
      <c r="Q28" s="165"/>
      <c r="R28" s="167"/>
      <c r="S28" s="167"/>
      <c r="T28" s="167"/>
      <c r="U28" s="167"/>
      <c r="V28" s="167"/>
      <c r="W28" s="167"/>
      <c r="X28" s="192"/>
      <c r="Y28" s="152"/>
      <c r="Z28" s="173"/>
      <c r="AA28" s="173"/>
      <c r="AB28" s="173"/>
      <c r="AC28" s="152"/>
      <c r="AD28" s="152"/>
    </row>
    <row r="29" spans="2:30" ht="13.5" x14ac:dyDescent="0.15">
      <c r="B29" s="196" t="s">
        <v>0</v>
      </c>
      <c r="C29" s="204">
        <v>20</v>
      </c>
      <c r="D29" s="258" t="s">
        <v>1</v>
      </c>
      <c r="E29" s="213">
        <v>2310</v>
      </c>
      <c r="F29" s="214">
        <v>2993</v>
      </c>
      <c r="G29" s="192">
        <v>2650</v>
      </c>
      <c r="H29" s="214">
        <v>91656</v>
      </c>
      <c r="I29" s="213">
        <v>2415</v>
      </c>
      <c r="J29" s="214">
        <v>3150</v>
      </c>
      <c r="K29" s="192">
        <v>2814</v>
      </c>
      <c r="L29" s="214">
        <v>172491</v>
      </c>
      <c r="M29" s="213">
        <v>1995</v>
      </c>
      <c r="N29" s="214">
        <v>2520</v>
      </c>
      <c r="O29" s="192">
        <v>2220</v>
      </c>
      <c r="P29" s="214">
        <v>16294</v>
      </c>
      <c r="Q29" s="213"/>
      <c r="R29" s="192"/>
      <c r="S29" s="192"/>
      <c r="T29" s="192"/>
      <c r="U29" s="192"/>
      <c r="V29" s="192"/>
      <c r="W29" s="192"/>
      <c r="X29" s="192"/>
      <c r="Y29" s="152"/>
      <c r="Z29" s="173"/>
      <c r="AA29" s="173"/>
      <c r="AB29" s="173"/>
      <c r="AC29" s="152"/>
      <c r="AD29" s="152"/>
    </row>
    <row r="30" spans="2:30" ht="13.5" x14ac:dyDescent="0.15">
      <c r="B30" s="213"/>
      <c r="C30" s="204">
        <v>21</v>
      </c>
      <c r="D30" s="192"/>
      <c r="E30" s="213">
        <v>1995</v>
      </c>
      <c r="F30" s="214">
        <v>2730</v>
      </c>
      <c r="G30" s="192">
        <v>2448</v>
      </c>
      <c r="H30" s="214">
        <v>124577</v>
      </c>
      <c r="I30" s="213">
        <v>2205</v>
      </c>
      <c r="J30" s="214">
        <v>3150</v>
      </c>
      <c r="K30" s="192">
        <v>2745</v>
      </c>
      <c r="L30" s="214">
        <v>184451</v>
      </c>
      <c r="M30" s="202" t="s">
        <v>151</v>
      </c>
      <c r="N30" s="270" t="s">
        <v>151</v>
      </c>
      <c r="O30" s="204" t="s">
        <v>151</v>
      </c>
      <c r="P30" s="270" t="s">
        <v>151</v>
      </c>
      <c r="Q30" s="213"/>
      <c r="R30" s="192"/>
      <c r="S30" s="192"/>
      <c r="T30" s="192"/>
      <c r="U30" s="192"/>
      <c r="V30" s="192"/>
      <c r="W30" s="192"/>
      <c r="X30" s="192"/>
      <c r="Y30" s="152"/>
      <c r="Z30" s="173"/>
      <c r="AA30" s="173"/>
      <c r="AB30" s="173"/>
      <c r="AC30" s="152"/>
      <c r="AD30" s="152"/>
    </row>
    <row r="31" spans="2:30" x14ac:dyDescent="0.15">
      <c r="B31" s="213"/>
      <c r="C31" s="204">
        <v>22</v>
      </c>
      <c r="D31" s="215"/>
      <c r="E31" s="214">
        <v>2310</v>
      </c>
      <c r="F31" s="214">
        <v>2730</v>
      </c>
      <c r="G31" s="214">
        <v>2468</v>
      </c>
      <c r="H31" s="214">
        <v>129620</v>
      </c>
      <c r="I31" s="214">
        <v>2520</v>
      </c>
      <c r="J31" s="214">
        <v>3012</v>
      </c>
      <c r="K31" s="214">
        <v>2798</v>
      </c>
      <c r="L31" s="214">
        <v>178692</v>
      </c>
      <c r="M31" s="270" t="s">
        <v>151</v>
      </c>
      <c r="N31" s="270" t="s">
        <v>151</v>
      </c>
      <c r="O31" s="270" t="s">
        <v>151</v>
      </c>
      <c r="P31" s="271" t="s">
        <v>151</v>
      </c>
      <c r="Q31" s="213"/>
      <c r="R31" s="192"/>
      <c r="S31" s="192"/>
      <c r="T31" s="192"/>
      <c r="U31" s="192"/>
      <c r="V31" s="192"/>
      <c r="W31" s="192"/>
      <c r="X31" s="263"/>
      <c r="Y31" s="152"/>
      <c r="Z31" s="152"/>
      <c r="AA31" s="152"/>
      <c r="AB31" s="152"/>
      <c r="AC31" s="152"/>
      <c r="AD31" s="152"/>
    </row>
    <row r="32" spans="2:30" ht="13.5" x14ac:dyDescent="0.15">
      <c r="B32" s="208"/>
      <c r="C32" s="211">
        <v>23</v>
      </c>
      <c r="D32" s="217"/>
      <c r="E32" s="182">
        <v>1890</v>
      </c>
      <c r="F32" s="182">
        <v>3051.3</v>
      </c>
      <c r="G32" s="182">
        <v>2397.0092499466218</v>
      </c>
      <c r="H32" s="182">
        <v>90087.9</v>
      </c>
      <c r="I32" s="182">
        <v>2100</v>
      </c>
      <c r="J32" s="182">
        <v>3608.8500000000004</v>
      </c>
      <c r="K32" s="182">
        <v>2694.4841436665088</v>
      </c>
      <c r="L32" s="182">
        <v>142417.80000000002</v>
      </c>
      <c r="M32" s="210" t="s">
        <v>151</v>
      </c>
      <c r="N32" s="210" t="s">
        <v>151</v>
      </c>
      <c r="O32" s="210" t="s">
        <v>151</v>
      </c>
      <c r="P32" s="210" t="s">
        <v>151</v>
      </c>
      <c r="Q32" s="192"/>
      <c r="R32" s="192"/>
      <c r="S32" s="192"/>
      <c r="T32" s="192"/>
      <c r="U32" s="192"/>
      <c r="V32" s="192"/>
      <c r="W32" s="192"/>
      <c r="X32" s="192"/>
      <c r="Y32" s="152"/>
      <c r="Z32" s="161"/>
      <c r="AA32" s="173"/>
      <c r="AB32" s="173"/>
      <c r="AC32" s="173"/>
      <c r="AD32" s="173"/>
    </row>
    <row r="33" spans="2:25" x14ac:dyDescent="0.15">
      <c r="B33" s="175" t="s">
        <v>155</v>
      </c>
      <c r="C33" s="167">
        <v>5</v>
      </c>
      <c r="D33" s="180" t="s">
        <v>161</v>
      </c>
      <c r="E33" s="214">
        <v>2100</v>
      </c>
      <c r="F33" s="215">
        <v>2625</v>
      </c>
      <c r="G33" s="214">
        <v>2356.0274556573377</v>
      </c>
      <c r="H33" s="214">
        <v>7324.7</v>
      </c>
      <c r="I33" s="214">
        <v>2415</v>
      </c>
      <c r="J33" s="214">
        <v>2835</v>
      </c>
      <c r="K33" s="214">
        <v>2625.0909664780152</v>
      </c>
      <c r="L33" s="214">
        <v>13709.6</v>
      </c>
      <c r="M33" s="253">
        <v>0</v>
      </c>
      <c r="N33" s="253">
        <v>0</v>
      </c>
      <c r="O33" s="253">
        <v>0</v>
      </c>
      <c r="P33" s="254">
        <v>0</v>
      </c>
      <c r="Q33" s="192"/>
      <c r="R33" s="192"/>
      <c r="S33" s="192"/>
      <c r="T33" s="192"/>
      <c r="U33" s="192"/>
      <c r="V33" s="192"/>
      <c r="W33" s="192"/>
      <c r="X33" s="192"/>
      <c r="Y33" s="152"/>
    </row>
    <row r="34" spans="2:25" x14ac:dyDescent="0.15">
      <c r="B34" s="175"/>
      <c r="C34" s="167">
        <v>6</v>
      </c>
      <c r="D34" s="180"/>
      <c r="E34" s="214">
        <v>2100</v>
      </c>
      <c r="F34" s="214">
        <v>2625</v>
      </c>
      <c r="G34" s="214">
        <v>2376.1358042523684</v>
      </c>
      <c r="H34" s="214">
        <v>7765.7</v>
      </c>
      <c r="I34" s="214">
        <v>2415</v>
      </c>
      <c r="J34" s="214">
        <v>2835</v>
      </c>
      <c r="K34" s="214">
        <v>2643.2552867937088</v>
      </c>
      <c r="L34" s="214">
        <v>15027.5</v>
      </c>
      <c r="M34" s="253">
        <v>0</v>
      </c>
      <c r="N34" s="253">
        <v>0</v>
      </c>
      <c r="O34" s="253">
        <v>0</v>
      </c>
      <c r="P34" s="254"/>
      <c r="Q34" s="192"/>
      <c r="R34" s="192"/>
      <c r="S34" s="192"/>
      <c r="T34" s="192"/>
      <c r="U34" s="192"/>
      <c r="V34" s="192"/>
      <c r="W34" s="192"/>
      <c r="X34" s="192"/>
      <c r="Y34" s="152"/>
    </row>
    <row r="35" spans="2:25" x14ac:dyDescent="0.15">
      <c r="B35" s="175"/>
      <c r="C35" s="167">
        <v>7</v>
      </c>
      <c r="D35" s="180"/>
      <c r="E35" s="214">
        <v>1890</v>
      </c>
      <c r="F35" s="214">
        <v>2625</v>
      </c>
      <c r="G35" s="214">
        <v>2262.5499687695187</v>
      </c>
      <c r="H35" s="214">
        <v>6099.8</v>
      </c>
      <c r="I35" s="214">
        <v>2100</v>
      </c>
      <c r="J35" s="214">
        <v>2835</v>
      </c>
      <c r="K35" s="214">
        <v>2607.5840344756825</v>
      </c>
      <c r="L35" s="214">
        <v>8971.4</v>
      </c>
      <c r="M35" s="253">
        <v>0</v>
      </c>
      <c r="N35" s="253">
        <v>0</v>
      </c>
      <c r="O35" s="253">
        <v>0</v>
      </c>
      <c r="P35" s="254">
        <v>0</v>
      </c>
      <c r="Q35" s="192"/>
      <c r="R35" s="192"/>
      <c r="S35" s="192"/>
      <c r="T35" s="192"/>
      <c r="U35" s="192"/>
      <c r="V35" s="192"/>
      <c r="W35" s="192"/>
      <c r="X35" s="192"/>
      <c r="Y35" s="152"/>
    </row>
    <row r="36" spans="2:25" x14ac:dyDescent="0.15">
      <c r="B36" s="175"/>
      <c r="C36" s="167">
        <v>8</v>
      </c>
      <c r="D36" s="180"/>
      <c r="E36" s="214">
        <v>1890</v>
      </c>
      <c r="F36" s="214">
        <v>2625</v>
      </c>
      <c r="G36" s="215">
        <v>2236.883657763693</v>
      </c>
      <c r="H36" s="214">
        <v>5156.1000000000004</v>
      </c>
      <c r="I36" s="214">
        <v>2100</v>
      </c>
      <c r="J36" s="214">
        <v>2835</v>
      </c>
      <c r="K36" s="214">
        <v>2550.0952187833514</v>
      </c>
      <c r="L36" s="214">
        <v>10316.9</v>
      </c>
      <c r="M36" s="253">
        <v>0</v>
      </c>
      <c r="N36" s="254">
        <v>0</v>
      </c>
      <c r="O36" s="253">
        <v>0</v>
      </c>
      <c r="P36" s="254">
        <v>0</v>
      </c>
      <c r="Q36" s="192"/>
      <c r="R36" s="192"/>
      <c r="S36" s="192"/>
      <c r="T36" s="192"/>
      <c r="U36" s="192"/>
      <c r="V36" s="192"/>
      <c r="W36" s="192"/>
      <c r="X36" s="192"/>
    </row>
    <row r="37" spans="2:25" x14ac:dyDescent="0.15">
      <c r="B37" s="175"/>
      <c r="C37" s="167">
        <v>9</v>
      </c>
      <c r="D37" s="180"/>
      <c r="E37" s="214">
        <v>2100</v>
      </c>
      <c r="F37" s="214">
        <v>3051.3</v>
      </c>
      <c r="G37" s="214">
        <v>2574.1353180393003</v>
      </c>
      <c r="H37" s="214">
        <v>4693.3999999999996</v>
      </c>
      <c r="I37" s="214">
        <v>2415</v>
      </c>
      <c r="J37" s="214">
        <v>3465</v>
      </c>
      <c r="K37" s="214">
        <v>2836.5365917083564</v>
      </c>
      <c r="L37" s="214">
        <v>10160</v>
      </c>
      <c r="M37" s="253">
        <v>0</v>
      </c>
      <c r="N37" s="253">
        <v>0</v>
      </c>
      <c r="O37" s="253">
        <v>0</v>
      </c>
      <c r="P37" s="254">
        <v>0</v>
      </c>
      <c r="Q37" s="192"/>
      <c r="R37" s="192"/>
      <c r="S37" s="192"/>
      <c r="T37" s="192"/>
      <c r="U37" s="192"/>
      <c r="V37" s="192"/>
      <c r="W37" s="192"/>
      <c r="X37" s="192"/>
    </row>
    <row r="38" spans="2:25" x14ac:dyDescent="0.15">
      <c r="B38" s="175"/>
      <c r="C38" s="167">
        <v>10</v>
      </c>
      <c r="D38" s="180"/>
      <c r="E38" s="214">
        <v>2100</v>
      </c>
      <c r="F38" s="214">
        <v>3051.3</v>
      </c>
      <c r="G38" s="214">
        <v>2567.4510736084421</v>
      </c>
      <c r="H38" s="214">
        <v>6492.2</v>
      </c>
      <c r="I38" s="214">
        <v>2415</v>
      </c>
      <c r="J38" s="214">
        <v>3608.8500000000004</v>
      </c>
      <c r="K38" s="214">
        <v>2945.753314890776</v>
      </c>
      <c r="L38" s="214">
        <v>12244.8</v>
      </c>
      <c r="M38" s="253">
        <v>0</v>
      </c>
      <c r="N38" s="253">
        <v>0</v>
      </c>
      <c r="O38" s="253">
        <v>0</v>
      </c>
      <c r="P38" s="253">
        <v>0</v>
      </c>
      <c r="Q38" s="192"/>
      <c r="R38" s="192"/>
      <c r="S38" s="192"/>
      <c r="T38" s="192"/>
      <c r="U38" s="192"/>
      <c r="V38" s="192"/>
      <c r="W38" s="192"/>
      <c r="X38" s="192"/>
    </row>
    <row r="39" spans="2:25" x14ac:dyDescent="0.15">
      <c r="B39" s="175"/>
      <c r="C39" s="167">
        <v>11</v>
      </c>
      <c r="D39" s="180"/>
      <c r="E39" s="214">
        <v>1890</v>
      </c>
      <c r="F39" s="214">
        <v>2520</v>
      </c>
      <c r="G39" s="214">
        <v>2267.9617365710083</v>
      </c>
      <c r="H39" s="214">
        <v>10135</v>
      </c>
      <c r="I39" s="214">
        <v>2520</v>
      </c>
      <c r="J39" s="214">
        <v>3087</v>
      </c>
      <c r="K39" s="214">
        <v>2800.5840148443403</v>
      </c>
      <c r="L39" s="214">
        <v>12900.5</v>
      </c>
      <c r="M39" s="253">
        <v>0</v>
      </c>
      <c r="N39" s="253">
        <v>0</v>
      </c>
      <c r="O39" s="253">
        <v>0</v>
      </c>
      <c r="P39" s="254">
        <v>0</v>
      </c>
      <c r="Q39" s="192"/>
      <c r="R39" s="192"/>
      <c r="S39" s="192"/>
      <c r="T39" s="192"/>
      <c r="U39" s="192"/>
      <c r="V39" s="192"/>
      <c r="W39" s="192"/>
      <c r="X39" s="192"/>
    </row>
    <row r="40" spans="2:25" x14ac:dyDescent="0.15">
      <c r="B40" s="175"/>
      <c r="C40" s="167">
        <v>12</v>
      </c>
      <c r="D40" s="180"/>
      <c r="E40" s="214">
        <v>1995</v>
      </c>
      <c r="F40" s="214">
        <v>2625</v>
      </c>
      <c r="G40" s="214">
        <v>2378.7176949381128</v>
      </c>
      <c r="H40" s="214">
        <v>11751.4</v>
      </c>
      <c r="I40" s="214">
        <v>2520</v>
      </c>
      <c r="J40" s="214">
        <v>3150</v>
      </c>
      <c r="K40" s="214">
        <v>2836.730833744452</v>
      </c>
      <c r="L40" s="214">
        <v>14009.7</v>
      </c>
      <c r="M40" s="253">
        <v>0</v>
      </c>
      <c r="N40" s="253">
        <v>0</v>
      </c>
      <c r="O40" s="253">
        <v>0</v>
      </c>
      <c r="P40" s="254">
        <v>0</v>
      </c>
      <c r="Q40" s="192"/>
      <c r="R40" s="192"/>
      <c r="S40" s="192"/>
      <c r="T40" s="192"/>
      <c r="U40" s="192"/>
      <c r="V40" s="192"/>
      <c r="W40" s="192"/>
      <c r="X40" s="192"/>
    </row>
    <row r="41" spans="2:25" x14ac:dyDescent="0.15">
      <c r="B41" s="175" t="s">
        <v>157</v>
      </c>
      <c r="C41" s="167">
        <v>1</v>
      </c>
      <c r="D41" s="180" t="s">
        <v>161</v>
      </c>
      <c r="E41" s="214">
        <v>1890</v>
      </c>
      <c r="F41" s="214">
        <v>2520</v>
      </c>
      <c r="G41" s="214">
        <v>2205.1444806849458</v>
      </c>
      <c r="H41" s="214">
        <v>5478.8</v>
      </c>
      <c r="I41" s="214">
        <v>2310</v>
      </c>
      <c r="J41" s="214">
        <v>2940</v>
      </c>
      <c r="K41" s="214">
        <v>2626.5689398767795</v>
      </c>
      <c r="L41" s="214">
        <v>8568.5</v>
      </c>
      <c r="M41" s="253">
        <v>0</v>
      </c>
      <c r="N41" s="253">
        <v>0</v>
      </c>
      <c r="O41" s="253">
        <v>0</v>
      </c>
      <c r="P41" s="254">
        <v>0</v>
      </c>
      <c r="Q41" s="192"/>
      <c r="R41" s="192"/>
      <c r="S41" s="192"/>
      <c r="T41" s="192"/>
      <c r="U41" s="192"/>
      <c r="V41" s="192"/>
      <c r="W41" s="192"/>
      <c r="X41" s="192"/>
    </row>
    <row r="42" spans="2:25" x14ac:dyDescent="0.15">
      <c r="B42" s="175"/>
      <c r="C42" s="167">
        <v>2</v>
      </c>
      <c r="D42" s="180"/>
      <c r="E42" s="214">
        <v>1890</v>
      </c>
      <c r="F42" s="214">
        <v>2310</v>
      </c>
      <c r="G42" s="214">
        <v>2099.804996993787</v>
      </c>
      <c r="H42" s="214">
        <v>6802.2</v>
      </c>
      <c r="I42" s="214">
        <v>2520</v>
      </c>
      <c r="J42" s="214">
        <v>3360</v>
      </c>
      <c r="K42" s="214">
        <v>2946.492342342342</v>
      </c>
      <c r="L42" s="214">
        <v>11580</v>
      </c>
      <c r="M42" s="253">
        <v>0</v>
      </c>
      <c r="N42" s="253">
        <v>0</v>
      </c>
      <c r="O42" s="253">
        <v>0</v>
      </c>
      <c r="P42" s="254">
        <v>0</v>
      </c>
      <c r="Q42" s="192"/>
      <c r="R42" s="192"/>
      <c r="S42" s="192"/>
      <c r="T42" s="192"/>
      <c r="U42" s="192"/>
      <c r="V42" s="192"/>
      <c r="W42" s="192"/>
      <c r="X42" s="192"/>
    </row>
    <row r="43" spans="2:25" x14ac:dyDescent="0.15">
      <c r="B43" s="175"/>
      <c r="C43" s="167">
        <v>3</v>
      </c>
      <c r="D43" s="180"/>
      <c r="E43" s="214">
        <v>1575</v>
      </c>
      <c r="F43" s="214">
        <v>2257.5</v>
      </c>
      <c r="G43" s="214">
        <v>1899.9330556093792</v>
      </c>
      <c r="H43" s="214">
        <v>4735.5</v>
      </c>
      <c r="I43" s="214">
        <v>1995</v>
      </c>
      <c r="J43" s="214">
        <v>2730</v>
      </c>
      <c r="K43" s="214">
        <v>2415.214664310954</v>
      </c>
      <c r="L43" s="214">
        <v>13385.9</v>
      </c>
      <c r="M43" s="253">
        <v>0</v>
      </c>
      <c r="N43" s="253">
        <v>0</v>
      </c>
      <c r="O43" s="253">
        <v>0</v>
      </c>
      <c r="P43" s="254">
        <v>0</v>
      </c>
      <c r="Q43" s="192"/>
      <c r="R43" s="192"/>
      <c r="S43" s="192"/>
      <c r="T43" s="192"/>
      <c r="U43" s="192"/>
      <c r="V43" s="192"/>
      <c r="W43" s="192"/>
      <c r="X43" s="192"/>
    </row>
    <row r="44" spans="2:25" x14ac:dyDescent="0.15">
      <c r="B44" s="175"/>
      <c r="C44" s="167">
        <v>4</v>
      </c>
      <c r="D44" s="180"/>
      <c r="E44" s="214">
        <v>1575</v>
      </c>
      <c r="F44" s="214">
        <v>2415</v>
      </c>
      <c r="G44" s="214">
        <v>1995.2481740235003</v>
      </c>
      <c r="H44" s="214">
        <v>5936.7</v>
      </c>
      <c r="I44" s="214">
        <v>2100</v>
      </c>
      <c r="J44" s="214">
        <v>2940</v>
      </c>
      <c r="K44" s="215">
        <v>2519.9528683470617</v>
      </c>
      <c r="L44" s="214">
        <v>10383.700000000001</v>
      </c>
      <c r="M44" s="253">
        <v>0</v>
      </c>
      <c r="N44" s="253">
        <v>0</v>
      </c>
      <c r="O44" s="253">
        <v>0</v>
      </c>
      <c r="P44" s="254">
        <v>0</v>
      </c>
      <c r="Q44" s="192"/>
      <c r="R44" s="192"/>
      <c r="S44" s="192"/>
      <c r="T44" s="192"/>
      <c r="U44" s="192"/>
      <c r="V44" s="192"/>
      <c r="W44" s="192"/>
      <c r="X44" s="192"/>
    </row>
    <row r="45" spans="2:25" x14ac:dyDescent="0.15">
      <c r="B45" s="168"/>
      <c r="C45" s="172">
        <v>5</v>
      </c>
      <c r="D45" s="181"/>
      <c r="E45" s="216">
        <v>1575</v>
      </c>
      <c r="F45" s="216">
        <v>2415</v>
      </c>
      <c r="G45" s="217">
        <v>2000.3644825793031</v>
      </c>
      <c r="H45" s="216">
        <v>7878.2</v>
      </c>
      <c r="I45" s="216">
        <v>2100</v>
      </c>
      <c r="J45" s="216">
        <v>2940</v>
      </c>
      <c r="K45" s="217">
        <v>2556.3777086643454</v>
      </c>
      <c r="L45" s="216">
        <v>14387.6</v>
      </c>
      <c r="M45" s="255">
        <v>0</v>
      </c>
      <c r="N45" s="255">
        <v>0</v>
      </c>
      <c r="O45" s="255">
        <v>0</v>
      </c>
      <c r="P45" s="256">
        <v>0</v>
      </c>
      <c r="Q45" s="192"/>
      <c r="R45" s="192"/>
      <c r="S45" s="192"/>
      <c r="T45" s="192"/>
      <c r="U45" s="192"/>
      <c r="V45" s="192"/>
      <c r="W45" s="192"/>
      <c r="X45" s="192"/>
    </row>
  </sheetData>
  <mergeCells count="8">
    <mergeCell ref="Q6:T6"/>
    <mergeCell ref="U6:X6"/>
    <mergeCell ref="E26:H26"/>
    <mergeCell ref="I26:L26"/>
    <mergeCell ref="M26:P26"/>
    <mergeCell ref="E6:H6"/>
    <mergeCell ref="I6:L6"/>
    <mergeCell ref="M6:P6"/>
  </mergeCells>
  <phoneticPr fontId="6"/>
  <pageMargins left="0.39370078740157483" right="0.39370078740157483" top="0.19685039370078741" bottom="0.59055118110236227" header="0.59055118110236227" footer="0.19685039370078741"/>
  <pageSetup paperSize="9" orientation="landscape" r:id="rId1"/>
  <headerFooter alignWithMargins="0">
    <oddFooter>&amp;C-13-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B3:AF58"/>
  <sheetViews>
    <sheetView zoomScale="75" zoomScaleNormal="75" workbookViewId="0"/>
  </sheetViews>
  <sheetFormatPr defaultColWidth="7.5" defaultRowHeight="12" x14ac:dyDescent="0.15"/>
  <cols>
    <col min="1" max="1" width="0.625" style="193" customWidth="1"/>
    <col min="2" max="2" width="5.625" style="193" customWidth="1"/>
    <col min="3" max="3" width="2.75" style="193" customWidth="1"/>
    <col min="4" max="4" width="5.5" style="193" customWidth="1"/>
    <col min="5" max="7" width="5.875" style="193" customWidth="1"/>
    <col min="8" max="8" width="8.125" style="193" customWidth="1"/>
    <col min="9" max="11" width="5.875" style="193" customWidth="1"/>
    <col min="12" max="12" width="8.125" style="193" customWidth="1"/>
    <col min="13" max="15" width="5.875" style="193" customWidth="1"/>
    <col min="16" max="16" width="8.125" style="193" customWidth="1"/>
    <col min="17" max="19" width="5.875" style="193" customWidth="1"/>
    <col min="20" max="20" width="8.125" style="193" customWidth="1"/>
    <col min="21" max="23" width="5.875" style="193" customWidth="1"/>
    <col min="24" max="24" width="8.125" style="193" customWidth="1"/>
    <col min="25" max="16384" width="7.5" style="193"/>
  </cols>
  <sheetData>
    <row r="3" spans="2:32" x14ac:dyDescent="0.15">
      <c r="B3" s="193" t="s">
        <v>163</v>
      </c>
    </row>
    <row r="4" spans="2:32" x14ac:dyDescent="0.15">
      <c r="X4" s="194" t="s">
        <v>85</v>
      </c>
    </row>
    <row r="5" spans="2:32" ht="6" customHeight="1" x14ac:dyDescent="0.15">
      <c r="B5" s="195"/>
      <c r="C5" s="195"/>
      <c r="D5" s="195"/>
      <c r="E5" s="195"/>
      <c r="F5" s="195"/>
      <c r="G5" s="195"/>
      <c r="H5" s="195"/>
      <c r="I5" s="195"/>
      <c r="J5" s="195"/>
      <c r="K5" s="195"/>
      <c r="L5" s="195"/>
      <c r="M5" s="195"/>
      <c r="N5" s="195"/>
      <c r="Z5" s="192"/>
    </row>
    <row r="6" spans="2:32" ht="13.5" x14ac:dyDescent="0.15">
      <c r="B6" s="196"/>
      <c r="C6" s="197" t="s">
        <v>86</v>
      </c>
      <c r="D6" s="198"/>
      <c r="E6" s="218" t="s">
        <v>122</v>
      </c>
      <c r="F6" s="219"/>
      <c r="G6" s="219"/>
      <c r="H6" s="220"/>
      <c r="I6" s="218" t="s">
        <v>123</v>
      </c>
      <c r="J6" s="219"/>
      <c r="K6" s="219"/>
      <c r="L6" s="220"/>
      <c r="M6" s="218" t="s">
        <v>124</v>
      </c>
      <c r="N6" s="219"/>
      <c r="O6" s="219"/>
      <c r="P6" s="220"/>
      <c r="Q6" s="218" t="s">
        <v>126</v>
      </c>
      <c r="R6" s="219"/>
      <c r="S6" s="219"/>
      <c r="T6" s="220"/>
      <c r="U6" s="238" t="s">
        <v>134</v>
      </c>
      <c r="V6" s="239"/>
      <c r="W6" s="239"/>
      <c r="X6" s="240"/>
      <c r="Z6" s="173"/>
      <c r="AA6" s="161"/>
      <c r="AB6" s="161"/>
      <c r="AC6" s="161"/>
      <c r="AD6" s="161"/>
      <c r="AE6" s="161"/>
      <c r="AF6" s="192"/>
    </row>
    <row r="7" spans="2:32" ht="13.5" x14ac:dyDescent="0.15">
      <c r="B7" s="199" t="s">
        <v>92</v>
      </c>
      <c r="C7" s="200"/>
      <c r="D7" s="201"/>
      <c r="E7" s="205" t="s">
        <v>93</v>
      </c>
      <c r="F7" s="203" t="s">
        <v>94</v>
      </c>
      <c r="G7" s="206" t="s">
        <v>95</v>
      </c>
      <c r="H7" s="203" t="s">
        <v>96</v>
      </c>
      <c r="I7" s="205" t="s">
        <v>93</v>
      </c>
      <c r="J7" s="203" t="s">
        <v>94</v>
      </c>
      <c r="K7" s="206" t="s">
        <v>95</v>
      </c>
      <c r="L7" s="203" t="s">
        <v>96</v>
      </c>
      <c r="M7" s="205" t="s">
        <v>93</v>
      </c>
      <c r="N7" s="203" t="s">
        <v>94</v>
      </c>
      <c r="O7" s="205" t="s">
        <v>95</v>
      </c>
      <c r="P7" s="203" t="s">
        <v>96</v>
      </c>
      <c r="Q7" s="205" t="s">
        <v>93</v>
      </c>
      <c r="R7" s="203" t="s">
        <v>94</v>
      </c>
      <c r="S7" s="206" t="s">
        <v>95</v>
      </c>
      <c r="T7" s="203" t="s">
        <v>96</v>
      </c>
      <c r="U7" s="205" t="s">
        <v>93</v>
      </c>
      <c r="V7" s="203" t="s">
        <v>94</v>
      </c>
      <c r="W7" s="206" t="s">
        <v>95</v>
      </c>
      <c r="X7" s="203" t="s">
        <v>96</v>
      </c>
      <c r="Z7" s="173"/>
      <c r="AA7" s="173"/>
      <c r="AB7" s="173"/>
      <c r="AC7" s="173"/>
      <c r="AD7" s="173"/>
      <c r="AE7" s="173"/>
      <c r="AF7" s="192"/>
    </row>
    <row r="8" spans="2:32" ht="13.5" x14ac:dyDescent="0.15">
      <c r="B8" s="208"/>
      <c r="C8" s="195"/>
      <c r="D8" s="195"/>
      <c r="E8" s="209"/>
      <c r="F8" s="210"/>
      <c r="G8" s="211" t="s">
        <v>97</v>
      </c>
      <c r="H8" s="210"/>
      <c r="I8" s="209"/>
      <c r="J8" s="210"/>
      <c r="K8" s="211" t="s">
        <v>97</v>
      </c>
      <c r="L8" s="210"/>
      <c r="M8" s="209"/>
      <c r="N8" s="210"/>
      <c r="O8" s="209" t="s">
        <v>97</v>
      </c>
      <c r="P8" s="210"/>
      <c r="Q8" s="209"/>
      <c r="R8" s="210"/>
      <c r="S8" s="211" t="s">
        <v>97</v>
      </c>
      <c r="T8" s="210"/>
      <c r="U8" s="209"/>
      <c r="V8" s="210"/>
      <c r="W8" s="211" t="s">
        <v>97</v>
      </c>
      <c r="X8" s="210"/>
      <c r="Z8" s="173"/>
      <c r="AA8" s="173"/>
      <c r="AB8" s="173"/>
      <c r="AC8" s="173"/>
      <c r="AD8" s="173"/>
      <c r="AE8" s="173"/>
      <c r="AF8" s="192"/>
    </row>
    <row r="9" spans="2:32" ht="14.1" customHeight="1" x14ac:dyDescent="0.15">
      <c r="B9" s="196" t="s">
        <v>0</v>
      </c>
      <c r="C9" s="204">
        <v>20</v>
      </c>
      <c r="D9" s="258" t="s">
        <v>1</v>
      </c>
      <c r="E9" s="213">
        <v>1680</v>
      </c>
      <c r="F9" s="214">
        <v>3045</v>
      </c>
      <c r="G9" s="192">
        <v>2331</v>
      </c>
      <c r="H9" s="214">
        <v>719796</v>
      </c>
      <c r="I9" s="213">
        <v>1313</v>
      </c>
      <c r="J9" s="214">
        <v>2100</v>
      </c>
      <c r="K9" s="192">
        <v>1775</v>
      </c>
      <c r="L9" s="214">
        <v>801593</v>
      </c>
      <c r="M9" s="213">
        <v>1050</v>
      </c>
      <c r="N9" s="214">
        <v>1947</v>
      </c>
      <c r="O9" s="192">
        <v>1555</v>
      </c>
      <c r="P9" s="214">
        <v>283311</v>
      </c>
      <c r="Q9" s="213">
        <v>4095</v>
      </c>
      <c r="R9" s="214">
        <v>5880</v>
      </c>
      <c r="S9" s="192">
        <v>5010</v>
      </c>
      <c r="T9" s="214">
        <v>101266</v>
      </c>
      <c r="U9" s="213">
        <v>3438</v>
      </c>
      <c r="V9" s="214">
        <v>5145</v>
      </c>
      <c r="W9" s="192">
        <v>4168</v>
      </c>
      <c r="X9" s="214">
        <v>280147</v>
      </c>
      <c r="Z9" s="173"/>
      <c r="AA9" s="173"/>
      <c r="AB9" s="173"/>
      <c r="AC9" s="173"/>
      <c r="AD9" s="173"/>
      <c r="AE9" s="173"/>
      <c r="AF9" s="192"/>
    </row>
    <row r="10" spans="2:32" ht="14.1" customHeight="1" x14ac:dyDescent="0.15">
      <c r="B10" s="213"/>
      <c r="C10" s="204">
        <v>21</v>
      </c>
      <c r="D10" s="192"/>
      <c r="E10" s="213">
        <v>1575</v>
      </c>
      <c r="F10" s="214">
        <v>3150</v>
      </c>
      <c r="G10" s="192">
        <v>2178</v>
      </c>
      <c r="H10" s="214">
        <v>930765</v>
      </c>
      <c r="I10" s="213">
        <v>1260</v>
      </c>
      <c r="J10" s="214">
        <v>2100</v>
      </c>
      <c r="K10" s="192">
        <v>1662</v>
      </c>
      <c r="L10" s="214">
        <v>1039453</v>
      </c>
      <c r="M10" s="213">
        <v>1050</v>
      </c>
      <c r="N10" s="214">
        <v>1890</v>
      </c>
      <c r="O10" s="192">
        <v>1486</v>
      </c>
      <c r="P10" s="214">
        <v>347286</v>
      </c>
      <c r="Q10" s="213">
        <v>3360</v>
      </c>
      <c r="R10" s="214">
        <v>5880</v>
      </c>
      <c r="S10" s="192">
        <v>4407</v>
      </c>
      <c r="T10" s="214">
        <v>147433</v>
      </c>
      <c r="U10" s="213">
        <v>2832</v>
      </c>
      <c r="V10" s="214">
        <v>4830</v>
      </c>
      <c r="W10" s="192">
        <v>3636</v>
      </c>
      <c r="X10" s="214">
        <v>400717</v>
      </c>
      <c r="Z10" s="173"/>
      <c r="AA10" s="173"/>
      <c r="AB10" s="173"/>
      <c r="AC10" s="173"/>
      <c r="AD10" s="173"/>
      <c r="AE10" s="173"/>
      <c r="AF10" s="192"/>
    </row>
    <row r="11" spans="2:32" ht="14.1" customHeight="1" x14ac:dyDescent="0.15">
      <c r="B11" s="213"/>
      <c r="C11" s="204">
        <v>22</v>
      </c>
      <c r="D11" s="215"/>
      <c r="E11" s="214">
        <v>1680</v>
      </c>
      <c r="F11" s="214">
        <v>3465</v>
      </c>
      <c r="G11" s="214">
        <v>2212</v>
      </c>
      <c r="H11" s="214">
        <v>880717</v>
      </c>
      <c r="I11" s="214">
        <v>1155</v>
      </c>
      <c r="J11" s="214">
        <v>2153</v>
      </c>
      <c r="K11" s="214">
        <v>1685</v>
      </c>
      <c r="L11" s="214">
        <v>921387</v>
      </c>
      <c r="M11" s="214">
        <v>1050</v>
      </c>
      <c r="N11" s="192">
        <v>1985</v>
      </c>
      <c r="O11" s="215">
        <v>1467</v>
      </c>
      <c r="P11" s="214">
        <v>263404</v>
      </c>
      <c r="Q11" s="214">
        <v>3675</v>
      </c>
      <c r="R11" s="214">
        <v>5408</v>
      </c>
      <c r="S11" s="214">
        <v>4522</v>
      </c>
      <c r="T11" s="214">
        <v>146300</v>
      </c>
      <c r="U11" s="214">
        <v>2940</v>
      </c>
      <c r="V11" s="214">
        <v>5115</v>
      </c>
      <c r="W11" s="214">
        <v>3709</v>
      </c>
      <c r="X11" s="215">
        <v>376476</v>
      </c>
      <c r="Z11" s="192"/>
      <c r="AA11" s="192"/>
      <c r="AB11" s="192"/>
      <c r="AC11" s="192"/>
      <c r="AD11" s="192"/>
      <c r="AE11" s="192"/>
      <c r="AF11" s="192"/>
    </row>
    <row r="12" spans="2:32" ht="14.1" customHeight="1" x14ac:dyDescent="0.15">
      <c r="B12" s="208"/>
      <c r="C12" s="211">
        <v>23</v>
      </c>
      <c r="D12" s="217"/>
      <c r="E12" s="182">
        <v>1680</v>
      </c>
      <c r="F12" s="182">
        <v>3486</v>
      </c>
      <c r="G12" s="182">
        <v>2371.0546522069894</v>
      </c>
      <c r="H12" s="182">
        <v>497601.6999999999</v>
      </c>
      <c r="I12" s="182">
        <v>1365</v>
      </c>
      <c r="J12" s="182">
        <v>2205</v>
      </c>
      <c r="K12" s="182">
        <v>1785.4673109623191</v>
      </c>
      <c r="L12" s="182">
        <v>598208.79999999981</v>
      </c>
      <c r="M12" s="182">
        <v>1050</v>
      </c>
      <c r="N12" s="182">
        <v>1837.5</v>
      </c>
      <c r="O12" s="182">
        <v>1506.8147476125516</v>
      </c>
      <c r="P12" s="182">
        <v>121740.8</v>
      </c>
      <c r="Q12" s="182">
        <v>3990</v>
      </c>
      <c r="R12" s="182">
        <v>5565</v>
      </c>
      <c r="S12" s="182">
        <v>4695.0070345368704</v>
      </c>
      <c r="T12" s="182">
        <v>87444.800000000017</v>
      </c>
      <c r="U12" s="182">
        <v>3150</v>
      </c>
      <c r="V12" s="182">
        <v>4725</v>
      </c>
      <c r="W12" s="182">
        <v>3862.9979139957491</v>
      </c>
      <c r="X12" s="183">
        <v>210688.6</v>
      </c>
      <c r="Z12" s="173"/>
      <c r="AA12" s="173"/>
      <c r="AB12" s="173"/>
      <c r="AC12" s="173"/>
      <c r="AD12" s="173"/>
      <c r="AE12" s="192"/>
      <c r="AF12" s="192"/>
    </row>
    <row r="13" spans="2:32" ht="14.1" customHeight="1" x14ac:dyDescent="0.15">
      <c r="B13" s="175" t="s">
        <v>155</v>
      </c>
      <c r="C13" s="167">
        <v>5</v>
      </c>
      <c r="D13" s="180" t="s">
        <v>156</v>
      </c>
      <c r="E13" s="214">
        <v>1890</v>
      </c>
      <c r="F13" s="214">
        <v>2520</v>
      </c>
      <c r="G13" s="214">
        <v>2269.8992920724058</v>
      </c>
      <c r="H13" s="214">
        <v>50725.700000000004</v>
      </c>
      <c r="I13" s="214">
        <v>1575</v>
      </c>
      <c r="J13" s="214">
        <v>2100</v>
      </c>
      <c r="K13" s="214">
        <v>1842.8521302607094</v>
      </c>
      <c r="L13" s="214">
        <v>57482.9</v>
      </c>
      <c r="M13" s="214">
        <v>1365</v>
      </c>
      <c r="N13" s="214">
        <v>1805.4750000000001</v>
      </c>
      <c r="O13" s="214">
        <v>1533.5164173767955</v>
      </c>
      <c r="P13" s="214">
        <v>16307.099999999999</v>
      </c>
      <c r="Q13" s="214">
        <v>4200</v>
      </c>
      <c r="R13" s="214">
        <v>5040</v>
      </c>
      <c r="S13" s="214">
        <v>4736.568444090728</v>
      </c>
      <c r="T13" s="214">
        <v>10079.200000000001</v>
      </c>
      <c r="U13" s="214">
        <v>3465</v>
      </c>
      <c r="V13" s="214">
        <v>4200</v>
      </c>
      <c r="W13" s="214">
        <v>3767.3094286271448</v>
      </c>
      <c r="X13" s="215">
        <v>26571.8</v>
      </c>
      <c r="Z13" s="192"/>
      <c r="AA13" s="192"/>
      <c r="AB13" s="192"/>
      <c r="AC13" s="192"/>
      <c r="AD13" s="192"/>
      <c r="AE13" s="192"/>
      <c r="AF13" s="192"/>
    </row>
    <row r="14" spans="2:32" ht="14.1" customHeight="1" x14ac:dyDescent="0.15">
      <c r="B14" s="175"/>
      <c r="C14" s="167">
        <v>6</v>
      </c>
      <c r="D14" s="180"/>
      <c r="E14" s="214">
        <v>1785</v>
      </c>
      <c r="F14" s="214">
        <v>2520</v>
      </c>
      <c r="G14" s="214">
        <v>2247.0045342151338</v>
      </c>
      <c r="H14" s="214">
        <v>39042.100000000006</v>
      </c>
      <c r="I14" s="214">
        <v>1470</v>
      </c>
      <c r="J14" s="214">
        <v>2100</v>
      </c>
      <c r="K14" s="214">
        <v>1813.4967081199707</v>
      </c>
      <c r="L14" s="214">
        <v>46123.5</v>
      </c>
      <c r="M14" s="214">
        <v>1365</v>
      </c>
      <c r="N14" s="214">
        <v>1774.5</v>
      </c>
      <c r="O14" s="214">
        <v>1538.1639247613698</v>
      </c>
      <c r="P14" s="214">
        <v>10262.599999999999</v>
      </c>
      <c r="Q14" s="214">
        <v>4410</v>
      </c>
      <c r="R14" s="214">
        <v>5040</v>
      </c>
      <c r="S14" s="214">
        <v>4733.7515974440894</v>
      </c>
      <c r="T14" s="214">
        <v>7993.2000000000007</v>
      </c>
      <c r="U14" s="214">
        <v>3360</v>
      </c>
      <c r="V14" s="214">
        <v>4200</v>
      </c>
      <c r="W14" s="214">
        <v>3688.9150671508451</v>
      </c>
      <c r="X14" s="214">
        <v>17937.5</v>
      </c>
    </row>
    <row r="15" spans="2:32" ht="14.1" customHeight="1" x14ac:dyDescent="0.15">
      <c r="B15" s="175"/>
      <c r="C15" s="167">
        <v>7</v>
      </c>
      <c r="D15" s="180"/>
      <c r="E15" s="214">
        <v>1785</v>
      </c>
      <c r="F15" s="214">
        <v>2415</v>
      </c>
      <c r="G15" s="214">
        <v>2146.2200403417187</v>
      </c>
      <c r="H15" s="214">
        <v>27658.9</v>
      </c>
      <c r="I15" s="214">
        <v>1470</v>
      </c>
      <c r="J15" s="214">
        <v>2100</v>
      </c>
      <c r="K15" s="214">
        <v>1737.9267852834366</v>
      </c>
      <c r="L15" s="214">
        <v>31341.9</v>
      </c>
      <c r="M15" s="214">
        <v>1365</v>
      </c>
      <c r="N15" s="214">
        <v>1680</v>
      </c>
      <c r="O15" s="214">
        <v>1537.8756460355478</v>
      </c>
      <c r="P15" s="214">
        <v>6958.7000000000007</v>
      </c>
      <c r="Q15" s="214">
        <v>3990</v>
      </c>
      <c r="R15" s="214">
        <v>5040</v>
      </c>
      <c r="S15" s="214">
        <v>4440.1358851127143</v>
      </c>
      <c r="T15" s="214">
        <v>5641.4</v>
      </c>
      <c r="U15" s="214">
        <v>3360</v>
      </c>
      <c r="V15" s="214">
        <v>4200</v>
      </c>
      <c r="W15" s="214">
        <v>3689.2228546182241</v>
      </c>
      <c r="X15" s="215">
        <v>17064.7</v>
      </c>
    </row>
    <row r="16" spans="2:32" ht="14.1" customHeight="1" x14ac:dyDescent="0.15">
      <c r="B16" s="175"/>
      <c r="C16" s="167">
        <v>8</v>
      </c>
      <c r="D16" s="180"/>
      <c r="E16" s="214">
        <v>1890</v>
      </c>
      <c r="F16" s="214">
        <v>2394</v>
      </c>
      <c r="G16" s="214">
        <v>2167.2283832566932</v>
      </c>
      <c r="H16" s="214">
        <v>28042</v>
      </c>
      <c r="I16" s="214">
        <v>1470</v>
      </c>
      <c r="J16" s="214">
        <v>2077.9500000000003</v>
      </c>
      <c r="K16" s="214">
        <v>1732.6198966441989</v>
      </c>
      <c r="L16" s="214">
        <v>30639.399999999998</v>
      </c>
      <c r="M16" s="214">
        <v>1312.5</v>
      </c>
      <c r="N16" s="214">
        <v>1785</v>
      </c>
      <c r="O16" s="214">
        <v>1543.9830569037906</v>
      </c>
      <c r="P16" s="214">
        <v>10789.9</v>
      </c>
      <c r="Q16" s="214">
        <v>4095</v>
      </c>
      <c r="R16" s="214">
        <v>5040</v>
      </c>
      <c r="S16" s="214">
        <v>4519.12657794807</v>
      </c>
      <c r="T16" s="214">
        <v>6576.7</v>
      </c>
      <c r="U16" s="214">
        <v>3465</v>
      </c>
      <c r="V16" s="214">
        <v>4410</v>
      </c>
      <c r="W16" s="214">
        <v>3774.6159853940567</v>
      </c>
      <c r="X16" s="215">
        <v>16734.8</v>
      </c>
    </row>
    <row r="17" spans="2:24" ht="14.1" customHeight="1" x14ac:dyDescent="0.15">
      <c r="B17" s="175"/>
      <c r="C17" s="167">
        <v>9</v>
      </c>
      <c r="D17" s="180"/>
      <c r="E17" s="214">
        <v>1890</v>
      </c>
      <c r="F17" s="214">
        <v>2467.5</v>
      </c>
      <c r="G17" s="214">
        <v>2210.4701307092091</v>
      </c>
      <c r="H17" s="214">
        <v>25299</v>
      </c>
      <c r="I17" s="214">
        <v>1470</v>
      </c>
      <c r="J17" s="214">
        <v>1988.7</v>
      </c>
      <c r="K17" s="214">
        <v>1709.7098541118771</v>
      </c>
      <c r="L17" s="214">
        <v>26529.699999999997</v>
      </c>
      <c r="M17" s="214">
        <v>1312.5</v>
      </c>
      <c r="N17" s="214">
        <v>1837.5</v>
      </c>
      <c r="O17" s="214">
        <v>1581.4432603686639</v>
      </c>
      <c r="P17" s="214">
        <v>6343.1</v>
      </c>
      <c r="Q17" s="214">
        <v>4515</v>
      </c>
      <c r="R17" s="214">
        <v>5040</v>
      </c>
      <c r="S17" s="214">
        <v>4806.720975072305</v>
      </c>
      <c r="T17" s="214">
        <v>4816.5999999999995</v>
      </c>
      <c r="U17" s="214">
        <v>3665.7599999999998</v>
      </c>
      <c r="V17" s="214">
        <v>4410</v>
      </c>
      <c r="W17" s="214">
        <v>3979.6284424674554</v>
      </c>
      <c r="X17" s="215">
        <v>14060</v>
      </c>
    </row>
    <row r="18" spans="2:24" ht="14.1" customHeight="1" x14ac:dyDescent="0.15">
      <c r="B18" s="175"/>
      <c r="C18" s="167">
        <v>10</v>
      </c>
      <c r="D18" s="180"/>
      <c r="E18" s="214">
        <v>1995</v>
      </c>
      <c r="F18" s="214">
        <v>2415</v>
      </c>
      <c r="G18" s="214">
        <v>2228.8274324814683</v>
      </c>
      <c r="H18" s="214">
        <v>30962.199999999997</v>
      </c>
      <c r="I18" s="214">
        <v>1470</v>
      </c>
      <c r="J18" s="214">
        <v>1995</v>
      </c>
      <c r="K18" s="214">
        <v>1707.9300245767342</v>
      </c>
      <c r="L18" s="214">
        <v>34741.300000000003</v>
      </c>
      <c r="M18" s="214">
        <v>1050</v>
      </c>
      <c r="N18" s="214">
        <v>1690.5</v>
      </c>
      <c r="O18" s="214">
        <v>1452.4972197004083</v>
      </c>
      <c r="P18" s="214">
        <v>8104.1999999999989</v>
      </c>
      <c r="Q18" s="214">
        <v>4410</v>
      </c>
      <c r="R18" s="214">
        <v>5040</v>
      </c>
      <c r="S18" s="214">
        <v>4744.2003374286205</v>
      </c>
      <c r="T18" s="214">
        <v>5617.1</v>
      </c>
      <c r="U18" s="214">
        <v>3622.5</v>
      </c>
      <c r="V18" s="214">
        <v>4200</v>
      </c>
      <c r="W18" s="214">
        <v>3895.6653685614701</v>
      </c>
      <c r="X18" s="215">
        <v>15177</v>
      </c>
    </row>
    <row r="19" spans="2:24" ht="14.1" customHeight="1" x14ac:dyDescent="0.15">
      <c r="B19" s="175"/>
      <c r="C19" s="167">
        <v>11</v>
      </c>
      <c r="D19" s="180"/>
      <c r="E19" s="214">
        <v>2100</v>
      </c>
      <c r="F19" s="214">
        <v>2520</v>
      </c>
      <c r="G19" s="214">
        <v>2286.6289412848087</v>
      </c>
      <c r="H19" s="214">
        <v>33119.799999999996</v>
      </c>
      <c r="I19" s="214">
        <v>1512</v>
      </c>
      <c r="J19" s="214">
        <v>1995</v>
      </c>
      <c r="K19" s="214">
        <v>1745.2511904761907</v>
      </c>
      <c r="L19" s="214">
        <v>46632.799999999996</v>
      </c>
      <c r="M19" s="214">
        <v>1155</v>
      </c>
      <c r="N19" s="214">
        <v>1585.5</v>
      </c>
      <c r="O19" s="214">
        <v>1386.136510153648</v>
      </c>
      <c r="P19" s="214">
        <v>7529.5</v>
      </c>
      <c r="Q19" s="214">
        <v>4410</v>
      </c>
      <c r="R19" s="214">
        <v>5040</v>
      </c>
      <c r="S19" s="214">
        <v>4798.8520325689997</v>
      </c>
      <c r="T19" s="214">
        <v>5673.3</v>
      </c>
      <c r="U19" s="214">
        <v>3675</v>
      </c>
      <c r="V19" s="214">
        <v>4410</v>
      </c>
      <c r="W19" s="214">
        <v>3981.6439649877152</v>
      </c>
      <c r="X19" s="215">
        <v>15346.7</v>
      </c>
    </row>
    <row r="20" spans="2:24" ht="14.1" customHeight="1" x14ac:dyDescent="0.15">
      <c r="B20" s="175"/>
      <c r="C20" s="167">
        <v>12</v>
      </c>
      <c r="D20" s="180"/>
      <c r="E20" s="214">
        <v>2100</v>
      </c>
      <c r="F20" s="214">
        <v>2730</v>
      </c>
      <c r="G20" s="214">
        <v>2447.7437470984219</v>
      </c>
      <c r="H20" s="214">
        <v>49610.6</v>
      </c>
      <c r="I20" s="214">
        <v>1486.905</v>
      </c>
      <c r="J20" s="214">
        <v>1963.5</v>
      </c>
      <c r="K20" s="214">
        <v>1742.5883259113505</v>
      </c>
      <c r="L20" s="214">
        <v>57078.399999999994</v>
      </c>
      <c r="M20" s="214">
        <v>1155</v>
      </c>
      <c r="N20" s="214">
        <v>1575</v>
      </c>
      <c r="O20" s="214">
        <v>1361.8620513195408</v>
      </c>
      <c r="P20" s="214">
        <v>7480.4</v>
      </c>
      <c r="Q20" s="214">
        <v>4410</v>
      </c>
      <c r="R20" s="214">
        <v>5145</v>
      </c>
      <c r="S20" s="214">
        <v>4815.774210579244</v>
      </c>
      <c r="T20" s="214">
        <v>7354</v>
      </c>
      <c r="U20" s="214">
        <v>3686.8650000000002</v>
      </c>
      <c r="V20" s="214">
        <v>4515</v>
      </c>
      <c r="W20" s="214">
        <v>4094.3436268992687</v>
      </c>
      <c r="X20" s="215">
        <v>22273.4</v>
      </c>
    </row>
    <row r="21" spans="2:24" ht="14.1" customHeight="1" x14ac:dyDescent="0.15">
      <c r="B21" s="175" t="s">
        <v>157</v>
      </c>
      <c r="C21" s="167">
        <v>1</v>
      </c>
      <c r="D21" s="180" t="s">
        <v>156</v>
      </c>
      <c r="E21" s="214">
        <v>1890</v>
      </c>
      <c r="F21" s="214">
        <v>2520</v>
      </c>
      <c r="G21" s="215">
        <v>2275.3636482028128</v>
      </c>
      <c r="H21" s="214">
        <v>49620.899999999994</v>
      </c>
      <c r="I21" s="215">
        <v>1470</v>
      </c>
      <c r="J21" s="214">
        <v>1890</v>
      </c>
      <c r="K21" s="214">
        <v>1672.9819553532961</v>
      </c>
      <c r="L21" s="214">
        <v>65665.8</v>
      </c>
      <c r="M21" s="214">
        <v>1155</v>
      </c>
      <c r="N21" s="214">
        <v>1575</v>
      </c>
      <c r="O21" s="214">
        <v>1379.8921121251631</v>
      </c>
      <c r="P21" s="214">
        <v>7355.3</v>
      </c>
      <c r="Q21" s="214">
        <v>4410</v>
      </c>
      <c r="R21" s="214">
        <v>5040</v>
      </c>
      <c r="S21" s="215">
        <v>4706.3389092771185</v>
      </c>
      <c r="T21" s="214">
        <v>5467.2000000000007</v>
      </c>
      <c r="U21" s="214">
        <v>3594.0450000000001</v>
      </c>
      <c r="V21" s="215">
        <v>4578</v>
      </c>
      <c r="W21" s="214">
        <v>3864.7962075242722</v>
      </c>
      <c r="X21" s="215">
        <v>18332.5</v>
      </c>
    </row>
    <row r="22" spans="2:24" ht="14.1" customHeight="1" x14ac:dyDescent="0.15">
      <c r="B22" s="175"/>
      <c r="C22" s="167">
        <v>2</v>
      </c>
      <c r="D22" s="180"/>
      <c r="E22" s="214">
        <v>1785</v>
      </c>
      <c r="F22" s="214">
        <v>2415</v>
      </c>
      <c r="G22" s="214">
        <v>2152.9773149458638</v>
      </c>
      <c r="H22" s="214">
        <v>34928.199999999997</v>
      </c>
      <c r="I22" s="214">
        <v>1470</v>
      </c>
      <c r="J22" s="214">
        <v>1890</v>
      </c>
      <c r="K22" s="214">
        <v>1639.6398311918715</v>
      </c>
      <c r="L22" s="214">
        <v>44189.200000000004</v>
      </c>
      <c r="M22" s="214">
        <v>1155</v>
      </c>
      <c r="N22" s="214">
        <v>1575</v>
      </c>
      <c r="O22" s="214">
        <v>1372.0083116883116</v>
      </c>
      <c r="P22" s="214">
        <v>7527.8</v>
      </c>
      <c r="Q22" s="214">
        <v>4410</v>
      </c>
      <c r="R22" s="214">
        <v>5040</v>
      </c>
      <c r="S22" s="214">
        <v>4719.2142047172665</v>
      </c>
      <c r="T22" s="214">
        <v>6195</v>
      </c>
      <c r="U22" s="214">
        <v>3465</v>
      </c>
      <c r="V22" s="214">
        <v>4350.9900000000007</v>
      </c>
      <c r="W22" s="214">
        <v>3838.3691721537807</v>
      </c>
      <c r="X22" s="215">
        <v>13169.3</v>
      </c>
    </row>
    <row r="23" spans="2:24" ht="14.1" customHeight="1" x14ac:dyDescent="0.15">
      <c r="B23" s="175"/>
      <c r="C23" s="167">
        <v>3</v>
      </c>
      <c r="D23" s="180"/>
      <c r="E23" s="214">
        <v>1680</v>
      </c>
      <c r="F23" s="214">
        <v>2415</v>
      </c>
      <c r="G23" s="214">
        <v>2059.6311300216385</v>
      </c>
      <c r="H23" s="214">
        <v>32591.8</v>
      </c>
      <c r="I23" s="214">
        <v>1365</v>
      </c>
      <c r="J23" s="214">
        <v>1732.605</v>
      </c>
      <c r="K23" s="214">
        <v>1577.7035652935153</v>
      </c>
      <c r="L23" s="214">
        <v>45288.2</v>
      </c>
      <c r="M23" s="214">
        <v>1260</v>
      </c>
      <c r="N23" s="214">
        <v>1575</v>
      </c>
      <c r="O23" s="214">
        <v>1358.5379250797025</v>
      </c>
      <c r="P23" s="214">
        <v>6898.2000000000007</v>
      </c>
      <c r="Q23" s="214">
        <v>4410</v>
      </c>
      <c r="R23" s="214">
        <v>4987.5</v>
      </c>
      <c r="S23" s="214">
        <v>4704.6072289156618</v>
      </c>
      <c r="T23" s="214">
        <v>7217.8</v>
      </c>
      <c r="U23" s="214">
        <v>3360</v>
      </c>
      <c r="V23" s="214">
        <v>4210.5</v>
      </c>
      <c r="W23" s="214">
        <v>3725.8543346346437</v>
      </c>
      <c r="X23" s="215">
        <v>16035.900000000001</v>
      </c>
    </row>
    <row r="24" spans="2:24" ht="14.1" customHeight="1" x14ac:dyDescent="0.15">
      <c r="B24" s="175"/>
      <c r="C24" s="167">
        <v>4</v>
      </c>
      <c r="D24" s="180"/>
      <c r="E24" s="214">
        <v>1680</v>
      </c>
      <c r="F24" s="214">
        <v>2423.9250000000002</v>
      </c>
      <c r="G24" s="214">
        <v>2035.0677558578186</v>
      </c>
      <c r="H24" s="214">
        <v>52192.799999999996</v>
      </c>
      <c r="I24" s="214">
        <v>1365</v>
      </c>
      <c r="J24" s="214">
        <v>1790.25</v>
      </c>
      <c r="K24" s="214">
        <v>1529.5224131261566</v>
      </c>
      <c r="L24" s="214">
        <v>52453.799999999996</v>
      </c>
      <c r="M24" s="214">
        <v>1260</v>
      </c>
      <c r="N24" s="214">
        <v>1470</v>
      </c>
      <c r="O24" s="214">
        <v>1381.1886856368562</v>
      </c>
      <c r="P24" s="214">
        <v>10065.6</v>
      </c>
      <c r="Q24" s="214">
        <v>4410</v>
      </c>
      <c r="R24" s="214">
        <v>5040</v>
      </c>
      <c r="S24" s="214">
        <v>4732.7772198310222</v>
      </c>
      <c r="T24" s="214">
        <v>10606.499999999998</v>
      </c>
      <c r="U24" s="214">
        <v>3465</v>
      </c>
      <c r="V24" s="214">
        <v>4200</v>
      </c>
      <c r="W24" s="214">
        <v>3707.5804573364389</v>
      </c>
      <c r="X24" s="214">
        <v>16688.3</v>
      </c>
    </row>
    <row r="25" spans="2:24" ht="14.1" customHeight="1" x14ac:dyDescent="0.15">
      <c r="B25" s="168"/>
      <c r="C25" s="172">
        <v>5</v>
      </c>
      <c r="D25" s="181"/>
      <c r="E25" s="216">
        <v>1785</v>
      </c>
      <c r="F25" s="217">
        <v>2415</v>
      </c>
      <c r="G25" s="216">
        <v>2175.696627007645</v>
      </c>
      <c r="H25" s="216">
        <v>57462.700000000012</v>
      </c>
      <c r="I25" s="216">
        <v>1365</v>
      </c>
      <c r="J25" s="216">
        <v>1785</v>
      </c>
      <c r="K25" s="216">
        <v>1576.9897797207468</v>
      </c>
      <c r="L25" s="216">
        <v>54123.199999999997</v>
      </c>
      <c r="M25" s="216">
        <v>1260</v>
      </c>
      <c r="N25" s="216">
        <v>1575</v>
      </c>
      <c r="O25" s="216">
        <v>1394.5198482515946</v>
      </c>
      <c r="P25" s="216">
        <v>13039.2</v>
      </c>
      <c r="Q25" s="216">
        <v>4515</v>
      </c>
      <c r="R25" s="216">
        <v>5145</v>
      </c>
      <c r="S25" s="216">
        <v>4760.8097956730771</v>
      </c>
      <c r="T25" s="216">
        <v>11855.000000000002</v>
      </c>
      <c r="U25" s="216">
        <v>3570</v>
      </c>
      <c r="V25" s="216">
        <v>4200</v>
      </c>
      <c r="W25" s="217">
        <v>3874.0664773539811</v>
      </c>
      <c r="X25" s="217">
        <v>19551.199999999997</v>
      </c>
    </row>
    <row r="26" spans="2:24" x14ac:dyDescent="0.15">
      <c r="B26" s="202"/>
      <c r="C26" s="221"/>
      <c r="D26" s="222"/>
      <c r="E26" s="213"/>
      <c r="F26" s="214"/>
      <c r="G26" s="192"/>
      <c r="H26" s="214"/>
      <c r="I26" s="213"/>
      <c r="J26" s="214"/>
      <c r="K26" s="192"/>
      <c r="L26" s="214"/>
      <c r="M26" s="213"/>
      <c r="N26" s="214"/>
      <c r="O26" s="192"/>
      <c r="P26" s="214"/>
      <c r="Q26" s="213"/>
      <c r="R26" s="214"/>
      <c r="S26" s="192"/>
      <c r="T26" s="214"/>
      <c r="U26" s="213"/>
      <c r="V26" s="214"/>
      <c r="W26" s="192"/>
      <c r="X26" s="214"/>
    </row>
    <row r="27" spans="2:24" x14ac:dyDescent="0.15">
      <c r="B27" s="202"/>
      <c r="C27" s="221"/>
      <c r="D27" s="222"/>
      <c r="E27" s="213"/>
      <c r="F27" s="214"/>
      <c r="G27" s="192"/>
      <c r="H27" s="214"/>
      <c r="I27" s="213"/>
      <c r="J27" s="214"/>
      <c r="K27" s="192"/>
      <c r="L27" s="214"/>
      <c r="M27" s="213"/>
      <c r="N27" s="214"/>
      <c r="O27" s="192"/>
      <c r="P27" s="214"/>
      <c r="Q27" s="213"/>
      <c r="R27" s="214"/>
      <c r="S27" s="192"/>
      <c r="T27" s="214"/>
      <c r="U27" s="213"/>
      <c r="V27" s="214"/>
      <c r="W27" s="192"/>
      <c r="X27" s="214"/>
    </row>
    <row r="28" spans="2:24" x14ac:dyDescent="0.15">
      <c r="B28" s="199" t="s">
        <v>164</v>
      </c>
      <c r="C28" s="221"/>
      <c r="D28" s="222"/>
      <c r="E28" s="213"/>
      <c r="F28" s="214"/>
      <c r="G28" s="192"/>
      <c r="H28" s="214"/>
      <c r="I28" s="213"/>
      <c r="J28" s="214"/>
      <c r="K28" s="192"/>
      <c r="L28" s="214"/>
      <c r="M28" s="213"/>
      <c r="N28" s="214"/>
      <c r="O28" s="192"/>
      <c r="P28" s="214"/>
      <c r="Q28" s="213"/>
      <c r="R28" s="214"/>
      <c r="S28" s="192"/>
      <c r="T28" s="214"/>
      <c r="U28" s="213"/>
      <c r="V28" s="214"/>
      <c r="W28" s="192"/>
      <c r="X28" s="214"/>
    </row>
    <row r="29" spans="2:24" x14ac:dyDescent="0.15">
      <c r="B29" s="223">
        <v>41030</v>
      </c>
      <c r="C29" s="224"/>
      <c r="D29" s="225">
        <v>41031</v>
      </c>
      <c r="E29" s="226">
        <v>0</v>
      </c>
      <c r="F29" s="226">
        <v>0</v>
      </c>
      <c r="G29" s="226">
        <v>0</v>
      </c>
      <c r="H29" s="214">
        <v>9075.2000000000007</v>
      </c>
      <c r="I29" s="226">
        <v>0</v>
      </c>
      <c r="J29" s="226">
        <v>0</v>
      </c>
      <c r="K29" s="226">
        <v>0</v>
      </c>
      <c r="L29" s="214">
        <v>9859.7999999999993</v>
      </c>
      <c r="M29" s="226">
        <v>0</v>
      </c>
      <c r="N29" s="226">
        <v>0</v>
      </c>
      <c r="O29" s="226">
        <v>0</v>
      </c>
      <c r="P29" s="214">
        <v>2677.2</v>
      </c>
      <c r="Q29" s="226">
        <v>0</v>
      </c>
      <c r="R29" s="226">
        <v>0</v>
      </c>
      <c r="S29" s="226">
        <v>0</v>
      </c>
      <c r="T29" s="214">
        <v>1943.1</v>
      </c>
      <c r="U29" s="226">
        <v>0</v>
      </c>
      <c r="V29" s="226">
        <v>0</v>
      </c>
      <c r="W29" s="226">
        <v>0</v>
      </c>
      <c r="X29" s="214">
        <v>4987.2</v>
      </c>
    </row>
    <row r="30" spans="2:24" x14ac:dyDescent="0.15">
      <c r="B30" s="223" t="s">
        <v>128</v>
      </c>
      <c r="C30" s="224"/>
      <c r="D30" s="225"/>
      <c r="E30" s="213"/>
      <c r="F30" s="214"/>
      <c r="G30" s="192"/>
      <c r="H30" s="214"/>
      <c r="I30" s="213"/>
      <c r="J30" s="214"/>
      <c r="K30" s="192"/>
      <c r="L30" s="214"/>
      <c r="M30" s="213"/>
      <c r="N30" s="214"/>
      <c r="O30" s="192"/>
      <c r="P30" s="214"/>
      <c r="Q30" s="213"/>
      <c r="R30" s="214"/>
      <c r="S30" s="192"/>
      <c r="T30" s="214"/>
      <c r="U30" s="213"/>
      <c r="V30" s="214"/>
      <c r="W30" s="192"/>
      <c r="X30" s="214"/>
    </row>
    <row r="31" spans="2:24" x14ac:dyDescent="0.15">
      <c r="B31" s="223">
        <v>41036</v>
      </c>
      <c r="C31" s="224"/>
      <c r="D31" s="225">
        <v>41040</v>
      </c>
      <c r="E31" s="226">
        <v>1890</v>
      </c>
      <c r="F31" s="226">
        <v>2415</v>
      </c>
      <c r="G31" s="226">
        <v>2169.0268081629229</v>
      </c>
      <c r="H31" s="214">
        <v>15141.8</v>
      </c>
      <c r="I31" s="226">
        <v>1365</v>
      </c>
      <c r="J31" s="226">
        <v>1785</v>
      </c>
      <c r="K31" s="226">
        <v>1584.5515727871243</v>
      </c>
      <c r="L31" s="214">
        <v>12233</v>
      </c>
      <c r="M31" s="226">
        <v>1270.5</v>
      </c>
      <c r="N31" s="226">
        <v>1522.5</v>
      </c>
      <c r="O31" s="226">
        <v>1373.6365568544102</v>
      </c>
      <c r="P31" s="214">
        <v>3657</v>
      </c>
      <c r="Q31" s="226">
        <v>4515</v>
      </c>
      <c r="R31" s="226">
        <v>5040</v>
      </c>
      <c r="S31" s="226">
        <v>4765.586538461539</v>
      </c>
      <c r="T31" s="214">
        <v>2958.6</v>
      </c>
      <c r="U31" s="226">
        <v>3575.5650000000005</v>
      </c>
      <c r="V31" s="226">
        <v>4200</v>
      </c>
      <c r="W31" s="226">
        <v>3849.4717472118959</v>
      </c>
      <c r="X31" s="214">
        <v>5150.8999999999996</v>
      </c>
    </row>
    <row r="32" spans="2:24" x14ac:dyDescent="0.15">
      <c r="B32" s="223" t="s">
        <v>129</v>
      </c>
      <c r="C32" s="224"/>
      <c r="D32" s="225"/>
      <c r="E32" s="213"/>
      <c r="F32" s="214"/>
      <c r="G32" s="192"/>
      <c r="H32" s="214"/>
      <c r="I32" s="213"/>
      <c r="J32" s="214"/>
      <c r="K32" s="192"/>
      <c r="L32" s="214"/>
      <c r="M32" s="213"/>
      <c r="N32" s="214"/>
      <c r="O32" s="192"/>
      <c r="P32" s="214"/>
      <c r="Q32" s="213"/>
      <c r="R32" s="214"/>
      <c r="S32" s="192"/>
      <c r="T32" s="214"/>
      <c r="U32" s="213"/>
      <c r="V32" s="214"/>
      <c r="W32" s="192"/>
      <c r="X32" s="214"/>
    </row>
    <row r="33" spans="2:26" x14ac:dyDescent="0.15">
      <c r="B33" s="223">
        <v>41043</v>
      </c>
      <c r="C33" s="224"/>
      <c r="D33" s="225">
        <v>41047</v>
      </c>
      <c r="E33" s="260">
        <v>1890</v>
      </c>
      <c r="F33" s="259">
        <v>2415</v>
      </c>
      <c r="G33" s="221">
        <v>2207.477049530316</v>
      </c>
      <c r="H33" s="259">
        <v>11431.7</v>
      </c>
      <c r="I33" s="260">
        <v>1365</v>
      </c>
      <c r="J33" s="259">
        <v>1785</v>
      </c>
      <c r="K33" s="221">
        <v>1598.2739540170883</v>
      </c>
      <c r="L33" s="259">
        <v>8186.3</v>
      </c>
      <c r="M33" s="260">
        <v>1260</v>
      </c>
      <c r="N33" s="259">
        <v>1575</v>
      </c>
      <c r="O33" s="221">
        <v>1378.4324324324325</v>
      </c>
      <c r="P33" s="259">
        <v>2212</v>
      </c>
      <c r="Q33" s="260">
        <v>4515</v>
      </c>
      <c r="R33" s="259">
        <v>5040</v>
      </c>
      <c r="S33" s="221">
        <v>4746.0207006369437</v>
      </c>
      <c r="T33" s="259">
        <v>2248.8000000000002</v>
      </c>
      <c r="U33" s="260">
        <v>3622.5</v>
      </c>
      <c r="V33" s="259">
        <v>4200</v>
      </c>
      <c r="W33" s="221">
        <v>3872.9722371484872</v>
      </c>
      <c r="X33" s="259">
        <v>2544.8000000000002</v>
      </c>
    </row>
    <row r="34" spans="2:26" x14ac:dyDescent="0.15">
      <c r="B34" s="223" t="s">
        <v>130</v>
      </c>
      <c r="C34" s="224"/>
      <c r="D34" s="225"/>
      <c r="E34" s="213"/>
      <c r="F34" s="214"/>
      <c r="G34" s="192"/>
      <c r="H34" s="214"/>
      <c r="I34" s="213"/>
      <c r="J34" s="214"/>
      <c r="K34" s="192"/>
      <c r="L34" s="214"/>
      <c r="M34" s="213"/>
      <c r="N34" s="214"/>
      <c r="O34" s="192"/>
      <c r="P34" s="214"/>
      <c r="Q34" s="213"/>
      <c r="R34" s="214"/>
      <c r="S34" s="192"/>
      <c r="T34" s="214"/>
      <c r="U34" s="213"/>
      <c r="V34" s="214"/>
      <c r="W34" s="192"/>
      <c r="X34" s="214"/>
    </row>
    <row r="35" spans="2:26" ht="12" customHeight="1" x14ac:dyDescent="0.15">
      <c r="B35" s="223">
        <v>41050</v>
      </c>
      <c r="C35" s="224"/>
      <c r="D35" s="225">
        <v>41054</v>
      </c>
      <c r="E35" s="213">
        <v>1785</v>
      </c>
      <c r="F35" s="214">
        <v>2415</v>
      </c>
      <c r="G35" s="192">
        <v>2152.9390774882645</v>
      </c>
      <c r="H35" s="214">
        <v>12375.6</v>
      </c>
      <c r="I35" s="213">
        <v>1365</v>
      </c>
      <c r="J35" s="214">
        <v>1785</v>
      </c>
      <c r="K35" s="192">
        <v>1562.7748667850803</v>
      </c>
      <c r="L35" s="214">
        <v>12665.9</v>
      </c>
      <c r="M35" s="213">
        <v>1260</v>
      </c>
      <c r="N35" s="214">
        <v>1575</v>
      </c>
      <c r="O35" s="192">
        <v>1414.9017857142858</v>
      </c>
      <c r="P35" s="214">
        <v>2470.1</v>
      </c>
      <c r="Q35" s="213">
        <v>4515</v>
      </c>
      <c r="R35" s="214">
        <v>5145</v>
      </c>
      <c r="S35" s="192">
        <v>4724.6665297741274</v>
      </c>
      <c r="T35" s="214">
        <v>2475.4</v>
      </c>
      <c r="U35" s="213">
        <v>3638.25</v>
      </c>
      <c r="V35" s="214">
        <v>4200</v>
      </c>
      <c r="W35" s="192">
        <v>3883.6657020634129</v>
      </c>
      <c r="X35" s="214">
        <v>3310.5</v>
      </c>
    </row>
    <row r="36" spans="2:26" ht="12" customHeight="1" x14ac:dyDescent="0.15">
      <c r="B36" s="223" t="s">
        <v>131</v>
      </c>
      <c r="C36" s="224"/>
      <c r="D36" s="225"/>
      <c r="E36" s="213"/>
      <c r="F36" s="214"/>
      <c r="G36" s="192"/>
      <c r="H36" s="214"/>
      <c r="I36" s="213"/>
      <c r="J36" s="214"/>
      <c r="K36" s="192"/>
      <c r="L36" s="214"/>
      <c r="M36" s="213"/>
      <c r="N36" s="214"/>
      <c r="O36" s="192"/>
      <c r="P36" s="214"/>
      <c r="Q36" s="213"/>
      <c r="R36" s="214"/>
      <c r="S36" s="192"/>
      <c r="T36" s="214"/>
      <c r="U36" s="213"/>
      <c r="V36" s="214"/>
      <c r="W36" s="192"/>
      <c r="X36" s="214"/>
    </row>
    <row r="37" spans="2:26" ht="12" customHeight="1" x14ac:dyDescent="0.15">
      <c r="B37" s="234">
        <v>41057</v>
      </c>
      <c r="C37" s="235"/>
      <c r="D37" s="236">
        <v>41061</v>
      </c>
      <c r="E37" s="208">
        <v>1785</v>
      </c>
      <c r="F37" s="216">
        <v>2415</v>
      </c>
      <c r="G37" s="195">
        <v>2204.9574446527176</v>
      </c>
      <c r="H37" s="216">
        <v>9438.4</v>
      </c>
      <c r="I37" s="208">
        <v>1365</v>
      </c>
      <c r="J37" s="216">
        <v>1785</v>
      </c>
      <c r="K37" s="195">
        <v>1575.3766621500588</v>
      </c>
      <c r="L37" s="216">
        <v>11178.2</v>
      </c>
      <c r="M37" s="208">
        <v>1260</v>
      </c>
      <c r="N37" s="216">
        <v>1575</v>
      </c>
      <c r="O37" s="195">
        <v>1392.0005584512287</v>
      </c>
      <c r="P37" s="216">
        <v>2022.9</v>
      </c>
      <c r="Q37" s="208">
        <v>4515</v>
      </c>
      <c r="R37" s="216">
        <v>5145</v>
      </c>
      <c r="S37" s="195">
        <v>4809.5132613723972</v>
      </c>
      <c r="T37" s="216">
        <v>2229.1</v>
      </c>
      <c r="U37" s="208">
        <v>3570</v>
      </c>
      <c r="V37" s="216">
        <v>4095</v>
      </c>
      <c r="W37" s="195">
        <v>3888.1900856437801</v>
      </c>
      <c r="X37" s="216">
        <v>3557.8</v>
      </c>
    </row>
    <row r="38" spans="2:26" ht="6" customHeight="1" x14ac:dyDescent="0.15">
      <c r="B38" s="200"/>
      <c r="C38" s="221"/>
      <c r="D38" s="221"/>
      <c r="E38" s="192"/>
      <c r="F38" s="192"/>
      <c r="G38" s="192"/>
      <c r="H38" s="192"/>
      <c r="I38" s="192"/>
      <c r="J38" s="192"/>
      <c r="K38" s="192"/>
      <c r="L38" s="192"/>
      <c r="M38" s="192"/>
      <c r="N38" s="192"/>
      <c r="O38" s="192"/>
      <c r="P38" s="192"/>
      <c r="Q38" s="192"/>
      <c r="R38" s="192"/>
      <c r="S38" s="192"/>
      <c r="T38" s="192"/>
      <c r="U38" s="192"/>
      <c r="V38" s="192"/>
      <c r="W38" s="192"/>
      <c r="X38" s="192"/>
    </row>
    <row r="39" spans="2:26" ht="12.75" customHeight="1" x14ac:dyDescent="0.15">
      <c r="B39" s="194" t="s">
        <v>106</v>
      </c>
      <c r="C39" s="193" t="s">
        <v>165</v>
      </c>
      <c r="X39" s="192"/>
    </row>
    <row r="40" spans="2:26" ht="12.75" customHeight="1" x14ac:dyDescent="0.15">
      <c r="B40" s="237" t="s">
        <v>109</v>
      </c>
      <c r="C40" s="193" t="s">
        <v>111</v>
      </c>
      <c r="X40" s="192"/>
      <c r="Y40" s="192"/>
      <c r="Z40" s="192"/>
    </row>
    <row r="41" spans="2:26" x14ac:dyDescent="0.15">
      <c r="B41" s="237"/>
      <c r="X41" s="192"/>
      <c r="Y41" s="192"/>
      <c r="Z41" s="192"/>
    </row>
    <row r="42" spans="2:26" x14ac:dyDescent="0.15">
      <c r="B42" s="237"/>
      <c r="X42" s="192"/>
      <c r="Y42" s="192"/>
      <c r="Z42" s="192"/>
    </row>
    <row r="43" spans="2:26" x14ac:dyDescent="0.15">
      <c r="X43" s="192"/>
      <c r="Y43" s="192"/>
      <c r="Z43" s="192"/>
    </row>
    <row r="44" spans="2:26" x14ac:dyDescent="0.15">
      <c r="X44" s="192"/>
      <c r="Y44" s="192"/>
      <c r="Z44" s="192"/>
    </row>
    <row r="45" spans="2:26" x14ac:dyDescent="0.15">
      <c r="X45" s="192"/>
      <c r="Y45" s="192"/>
      <c r="Z45" s="192"/>
    </row>
    <row r="46" spans="2:26" x14ac:dyDescent="0.15">
      <c r="X46" s="192"/>
      <c r="Y46" s="192"/>
      <c r="Z46" s="192"/>
    </row>
    <row r="47" spans="2:26" x14ac:dyDescent="0.15">
      <c r="X47" s="192"/>
      <c r="Y47" s="192"/>
      <c r="Z47" s="192"/>
    </row>
    <row r="48" spans="2:26" x14ac:dyDescent="0.15">
      <c r="X48" s="192"/>
      <c r="Y48" s="192"/>
      <c r="Z48" s="192"/>
    </row>
    <row r="49" spans="24:26" x14ac:dyDescent="0.15">
      <c r="X49" s="192"/>
      <c r="Y49" s="192"/>
      <c r="Z49" s="192"/>
    </row>
    <row r="50" spans="24:26" x14ac:dyDescent="0.15">
      <c r="X50" s="192"/>
      <c r="Y50" s="192"/>
      <c r="Z50" s="192"/>
    </row>
    <row r="51" spans="24:26" x14ac:dyDescent="0.15">
      <c r="X51" s="192"/>
      <c r="Y51" s="192"/>
      <c r="Z51" s="192"/>
    </row>
    <row r="52" spans="24:26" x14ac:dyDescent="0.15">
      <c r="X52" s="192"/>
      <c r="Y52" s="192"/>
      <c r="Z52" s="192"/>
    </row>
    <row r="53" spans="24:26" x14ac:dyDescent="0.15">
      <c r="X53" s="192"/>
      <c r="Y53" s="192"/>
      <c r="Z53" s="192"/>
    </row>
    <row r="54" spans="24:26" x14ac:dyDescent="0.15">
      <c r="X54" s="192"/>
      <c r="Y54" s="192"/>
      <c r="Z54" s="192"/>
    </row>
    <row r="55" spans="24:26" x14ac:dyDescent="0.15">
      <c r="X55" s="192"/>
      <c r="Y55" s="192"/>
      <c r="Z55" s="192"/>
    </row>
    <row r="56" spans="24:26" x14ac:dyDescent="0.15">
      <c r="X56" s="192"/>
      <c r="Y56" s="192"/>
      <c r="Z56" s="192"/>
    </row>
    <row r="57" spans="24:26" x14ac:dyDescent="0.15">
      <c r="X57" s="192"/>
      <c r="Y57" s="192"/>
      <c r="Z57" s="192"/>
    </row>
    <row r="58" spans="24:26" x14ac:dyDescent="0.15">
      <c r="X58" s="192"/>
      <c r="Y58" s="192"/>
      <c r="Z58" s="192"/>
    </row>
  </sheetData>
  <phoneticPr fontId="6"/>
  <pageMargins left="0.39370078740157483" right="0.19685039370078741" top="0.19685039370078741" bottom="0.59055118110236227" header="0.59055118110236227" footer="0.19685039370078741"/>
  <pageSetup paperSize="9" orientation="landscape" r:id="rId1"/>
  <headerFooter alignWithMargins="0">
    <oddFooter>&amp;C-14-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V54"/>
  <sheetViews>
    <sheetView zoomScale="75" workbookViewId="0"/>
  </sheetViews>
  <sheetFormatPr defaultColWidth="6.5" defaultRowHeight="12" x14ac:dyDescent="0.15"/>
  <cols>
    <col min="1" max="1" width="6.5" style="13" customWidth="1"/>
    <col min="2" max="6" width="6.5" style="13"/>
    <col min="7" max="8" width="6.5" style="13" customWidth="1"/>
    <col min="9" max="9" width="3.375" style="13" customWidth="1"/>
    <col min="10" max="10" width="6.5" style="13" customWidth="1"/>
    <col min="11" max="11" width="4.625" style="13" customWidth="1"/>
    <col min="12" max="20" width="6.5" style="13" customWidth="1"/>
    <col min="21" max="21" width="4.625" style="13" customWidth="1"/>
    <col min="22" max="16384" width="6.5" style="13"/>
  </cols>
  <sheetData>
    <row r="2" spans="2:22" ht="16.5" customHeight="1" x14ac:dyDescent="0.15">
      <c r="B2" s="12" t="s">
        <v>7</v>
      </c>
      <c r="C2" s="12"/>
      <c r="D2" s="12"/>
      <c r="E2" s="12"/>
    </row>
    <row r="3" spans="2:22" ht="16.5" customHeight="1" x14ac:dyDescent="0.15">
      <c r="B3" s="12"/>
      <c r="C3" s="12"/>
      <c r="D3" s="12"/>
      <c r="E3" s="12"/>
      <c r="K3" s="13" t="s">
        <v>8</v>
      </c>
      <c r="L3" s="12"/>
      <c r="M3" s="12"/>
      <c r="N3" s="12"/>
      <c r="O3" s="12"/>
      <c r="P3" s="12"/>
      <c r="Q3" s="12"/>
      <c r="R3" s="12"/>
      <c r="S3" s="12"/>
      <c r="T3" s="12"/>
      <c r="U3" s="13" t="s">
        <v>8</v>
      </c>
      <c r="V3" s="12"/>
    </row>
    <row r="4" spans="2:22" ht="16.5" customHeight="1" x14ac:dyDescent="0.15">
      <c r="B4" s="12" t="s">
        <v>9</v>
      </c>
      <c r="C4" s="12"/>
      <c r="D4" s="12"/>
      <c r="E4" s="12"/>
      <c r="J4" s="13" t="s">
        <v>10</v>
      </c>
      <c r="K4" s="13">
        <v>3</v>
      </c>
      <c r="L4" s="12"/>
      <c r="M4" s="12" t="s">
        <v>11</v>
      </c>
      <c r="O4" s="12"/>
      <c r="P4" s="12"/>
      <c r="Q4" s="12"/>
      <c r="R4" s="12"/>
      <c r="S4" s="12"/>
      <c r="T4" s="12"/>
      <c r="V4" s="12"/>
    </row>
    <row r="5" spans="2:22" ht="16.5" customHeight="1" x14ac:dyDescent="0.15">
      <c r="B5" s="12"/>
      <c r="C5" s="12"/>
      <c r="D5" s="12"/>
      <c r="E5" s="12"/>
      <c r="L5" s="12"/>
      <c r="N5" s="12"/>
      <c r="O5" s="12"/>
      <c r="P5" s="12"/>
      <c r="Q5" s="12"/>
      <c r="R5" s="12"/>
      <c r="S5" s="12"/>
      <c r="T5" s="12"/>
      <c r="U5" s="12"/>
      <c r="V5" s="12"/>
    </row>
    <row r="6" spans="2:22" ht="16.5" customHeight="1" x14ac:dyDescent="0.15">
      <c r="B6" s="12" t="s">
        <v>12</v>
      </c>
      <c r="C6" s="12"/>
      <c r="D6" s="12"/>
      <c r="E6" s="12"/>
      <c r="N6" s="12" t="s">
        <v>13</v>
      </c>
      <c r="O6" s="12"/>
      <c r="P6" s="12"/>
      <c r="Q6" s="12"/>
      <c r="R6" s="12"/>
      <c r="S6" s="12"/>
      <c r="T6" s="12"/>
      <c r="V6" s="12"/>
    </row>
    <row r="7" spans="2:22" ht="16.5" customHeight="1" x14ac:dyDescent="0.15">
      <c r="B7" s="12"/>
      <c r="C7" s="12"/>
      <c r="D7" s="12"/>
      <c r="E7" s="12"/>
      <c r="N7" s="12" t="s">
        <v>14</v>
      </c>
      <c r="O7" s="12"/>
      <c r="P7" s="12"/>
      <c r="Q7" s="12"/>
      <c r="R7" s="12"/>
      <c r="S7" s="12"/>
      <c r="T7" s="13" t="s">
        <v>10</v>
      </c>
      <c r="U7" s="12">
        <v>48</v>
      </c>
      <c r="V7" s="12"/>
    </row>
    <row r="8" spans="2:22" ht="16.5" customHeight="1" x14ac:dyDescent="0.15">
      <c r="C8" s="12" t="s">
        <v>13</v>
      </c>
      <c r="D8" s="12"/>
      <c r="E8" s="12"/>
      <c r="N8" s="12" t="s">
        <v>15</v>
      </c>
      <c r="T8" s="13" t="s">
        <v>10</v>
      </c>
      <c r="U8" s="13">
        <v>51</v>
      </c>
      <c r="V8" s="12"/>
    </row>
    <row r="9" spans="2:22" ht="16.5" customHeight="1" x14ac:dyDescent="0.15">
      <c r="C9" s="12" t="s">
        <v>16</v>
      </c>
      <c r="D9" s="12"/>
      <c r="E9" s="12"/>
      <c r="J9" s="13" t="s">
        <v>10</v>
      </c>
      <c r="K9" s="13">
        <v>4</v>
      </c>
      <c r="N9" s="12" t="s">
        <v>17</v>
      </c>
      <c r="O9" s="12"/>
      <c r="P9" s="12"/>
      <c r="Q9" s="12"/>
      <c r="R9" s="12"/>
      <c r="S9" s="12"/>
      <c r="T9" s="13" t="s">
        <v>10</v>
      </c>
      <c r="U9" s="12">
        <v>53</v>
      </c>
      <c r="V9" s="12"/>
    </row>
    <row r="10" spans="2:22" ht="16.5" customHeight="1" x14ac:dyDescent="0.15">
      <c r="C10" s="12" t="s">
        <v>18</v>
      </c>
      <c r="D10" s="12"/>
      <c r="E10" s="12"/>
      <c r="J10" s="13" t="s">
        <v>10</v>
      </c>
      <c r="K10" s="13">
        <v>6</v>
      </c>
      <c r="N10" s="12" t="s">
        <v>19</v>
      </c>
      <c r="T10" s="13" t="s">
        <v>10</v>
      </c>
      <c r="U10" s="13">
        <v>55</v>
      </c>
      <c r="V10" s="12"/>
    </row>
    <row r="11" spans="2:22" ht="16.5" customHeight="1" x14ac:dyDescent="0.15">
      <c r="C11" s="12" t="s">
        <v>20</v>
      </c>
      <c r="D11" s="12"/>
      <c r="E11" s="12"/>
      <c r="J11" s="13" t="s">
        <v>10</v>
      </c>
      <c r="K11" s="13">
        <v>10</v>
      </c>
      <c r="N11" s="12" t="s">
        <v>21</v>
      </c>
      <c r="O11" s="12"/>
      <c r="P11" s="12"/>
      <c r="Q11" s="12"/>
      <c r="R11" s="12"/>
      <c r="S11" s="12"/>
      <c r="T11" s="13" t="s">
        <v>10</v>
      </c>
      <c r="U11" s="12">
        <v>56</v>
      </c>
      <c r="V11" s="12"/>
    </row>
    <row r="12" spans="2:22" ht="16.5" customHeight="1" x14ac:dyDescent="0.15">
      <c r="C12" s="12" t="s">
        <v>22</v>
      </c>
      <c r="D12" s="12"/>
      <c r="E12" s="12"/>
      <c r="J12" s="13" t="s">
        <v>10</v>
      </c>
      <c r="K12" s="13">
        <v>14</v>
      </c>
      <c r="N12" s="12"/>
      <c r="O12" s="12"/>
      <c r="P12" s="12"/>
      <c r="Q12" s="12"/>
      <c r="R12" s="12"/>
      <c r="S12" s="12"/>
      <c r="U12" s="12"/>
      <c r="V12" s="12"/>
    </row>
    <row r="13" spans="2:22" ht="16.5" customHeight="1" x14ac:dyDescent="0.15">
      <c r="C13" s="12" t="s">
        <v>23</v>
      </c>
      <c r="D13" s="12"/>
      <c r="E13" s="12"/>
      <c r="J13" s="13" t="s">
        <v>10</v>
      </c>
      <c r="K13" s="13">
        <v>18</v>
      </c>
      <c r="N13" s="13" t="s">
        <v>24</v>
      </c>
      <c r="V13" s="12"/>
    </row>
    <row r="14" spans="2:22" ht="16.5" customHeight="1" x14ac:dyDescent="0.15">
      <c r="C14" s="12" t="s">
        <v>25</v>
      </c>
      <c r="D14" s="12"/>
      <c r="E14" s="12"/>
      <c r="J14" s="13" t="s">
        <v>10</v>
      </c>
      <c r="K14" s="13">
        <v>19</v>
      </c>
      <c r="N14" s="12" t="s">
        <v>26</v>
      </c>
      <c r="O14" s="12"/>
      <c r="P14" s="12"/>
      <c r="Q14" s="12"/>
      <c r="R14" s="12"/>
      <c r="S14" s="12"/>
      <c r="T14" s="13" t="s">
        <v>10</v>
      </c>
      <c r="U14" s="12">
        <v>59</v>
      </c>
      <c r="V14" s="12"/>
    </row>
    <row r="15" spans="2:22" ht="16.5" customHeight="1" x14ac:dyDescent="0.15">
      <c r="C15" s="12"/>
      <c r="N15" s="12" t="s">
        <v>27</v>
      </c>
      <c r="O15" s="12"/>
      <c r="P15" s="12"/>
      <c r="Q15" s="12"/>
      <c r="R15" s="12"/>
      <c r="S15" s="12"/>
      <c r="T15" s="13" t="s">
        <v>10</v>
      </c>
      <c r="U15" s="12">
        <v>61</v>
      </c>
      <c r="V15" s="12"/>
    </row>
    <row r="16" spans="2:22" ht="16.5" customHeight="1" x14ac:dyDescent="0.15">
      <c r="C16" s="12" t="s">
        <v>24</v>
      </c>
      <c r="D16" s="12"/>
      <c r="E16" s="12"/>
      <c r="N16" s="12" t="s">
        <v>28</v>
      </c>
      <c r="O16" s="12"/>
      <c r="P16" s="12"/>
      <c r="Q16" s="12"/>
      <c r="R16" s="12"/>
      <c r="S16" s="12"/>
      <c r="T16" s="13" t="s">
        <v>10</v>
      </c>
      <c r="U16" s="12">
        <v>62</v>
      </c>
      <c r="V16" s="12"/>
    </row>
    <row r="17" spans="2:22" ht="16.5" customHeight="1" x14ac:dyDescent="0.15">
      <c r="C17" s="12" t="s">
        <v>26</v>
      </c>
      <c r="D17" s="12"/>
      <c r="E17" s="12"/>
      <c r="J17" s="13" t="s">
        <v>10</v>
      </c>
      <c r="K17" s="13">
        <v>21</v>
      </c>
      <c r="N17" s="12"/>
      <c r="O17" s="12"/>
      <c r="P17" s="12"/>
      <c r="Q17" s="12"/>
      <c r="R17" s="12"/>
      <c r="S17" s="12"/>
      <c r="U17" s="12"/>
      <c r="V17" s="12"/>
    </row>
    <row r="18" spans="2:22" ht="16.5" customHeight="1" x14ac:dyDescent="0.15">
      <c r="C18" s="12" t="s">
        <v>27</v>
      </c>
      <c r="D18" s="12"/>
      <c r="E18" s="12"/>
      <c r="J18" s="13" t="s">
        <v>10</v>
      </c>
      <c r="K18" s="13">
        <v>23</v>
      </c>
      <c r="R18" s="12"/>
      <c r="S18" s="12"/>
      <c r="T18" s="12"/>
      <c r="U18" s="12"/>
      <c r="V18" s="12"/>
    </row>
    <row r="19" spans="2:22" ht="16.5" customHeight="1" x14ac:dyDescent="0.15">
      <c r="C19" s="12" t="s">
        <v>28</v>
      </c>
      <c r="D19" s="12"/>
      <c r="E19" s="12"/>
      <c r="J19" s="13" t="s">
        <v>10</v>
      </c>
      <c r="K19" s="13">
        <v>24</v>
      </c>
      <c r="L19" s="12"/>
      <c r="M19" s="12" t="s">
        <v>29</v>
      </c>
      <c r="O19" s="12"/>
      <c r="P19" s="12"/>
      <c r="Q19" s="12"/>
      <c r="R19" s="12"/>
      <c r="S19" s="12"/>
      <c r="T19" s="12"/>
      <c r="V19" s="12"/>
    </row>
    <row r="20" spans="2:22" ht="16.5" customHeight="1" x14ac:dyDescent="0.15">
      <c r="C20" s="12"/>
      <c r="D20" s="12"/>
      <c r="E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2:22" ht="16.5" customHeight="1" x14ac:dyDescent="0.15">
      <c r="C21" s="12"/>
      <c r="D21" s="12"/>
      <c r="E21" s="12"/>
      <c r="N21" s="12" t="s">
        <v>13</v>
      </c>
      <c r="O21" s="12"/>
      <c r="P21" s="12"/>
      <c r="Q21" s="12"/>
      <c r="R21" s="12"/>
      <c r="S21" s="12"/>
      <c r="T21" s="12"/>
      <c r="V21" s="12"/>
    </row>
    <row r="22" spans="2:22" ht="16.5" customHeight="1" x14ac:dyDescent="0.15">
      <c r="B22" s="13" t="s">
        <v>30</v>
      </c>
      <c r="C22" s="12"/>
      <c r="D22" s="12"/>
      <c r="E22" s="12"/>
      <c r="N22" s="12" t="s">
        <v>14</v>
      </c>
      <c r="O22" s="12"/>
      <c r="P22" s="12"/>
      <c r="Q22" s="12"/>
      <c r="R22" s="12"/>
      <c r="S22" s="12"/>
      <c r="T22" s="13" t="s">
        <v>10</v>
      </c>
      <c r="U22" s="12">
        <v>63</v>
      </c>
      <c r="V22" s="12"/>
    </row>
    <row r="23" spans="2:22" ht="16.5" customHeight="1" x14ac:dyDescent="0.15">
      <c r="C23" s="12"/>
      <c r="D23" s="12"/>
      <c r="E23" s="12"/>
      <c r="N23" s="12" t="s">
        <v>15</v>
      </c>
      <c r="T23" s="13" t="s">
        <v>10</v>
      </c>
      <c r="U23" s="13">
        <v>66</v>
      </c>
      <c r="V23" s="12"/>
    </row>
    <row r="24" spans="2:22" ht="16.5" customHeight="1" x14ac:dyDescent="0.15">
      <c r="B24" s="12"/>
      <c r="C24" s="13" t="s">
        <v>13</v>
      </c>
      <c r="D24" s="12"/>
      <c r="E24" s="12"/>
      <c r="N24" s="12" t="s">
        <v>31</v>
      </c>
      <c r="T24" s="13" t="s">
        <v>10</v>
      </c>
      <c r="U24" s="13">
        <v>69</v>
      </c>
      <c r="V24" s="12"/>
    </row>
    <row r="25" spans="2:22" ht="16.5" customHeight="1" x14ac:dyDescent="0.15">
      <c r="C25" s="12" t="s">
        <v>16</v>
      </c>
      <c r="D25" s="12"/>
      <c r="E25" s="12"/>
      <c r="J25" s="13" t="s">
        <v>10</v>
      </c>
      <c r="K25" s="13">
        <v>26</v>
      </c>
      <c r="N25" s="12" t="s">
        <v>32</v>
      </c>
      <c r="T25" s="13" t="s">
        <v>10</v>
      </c>
      <c r="U25" s="13">
        <v>72</v>
      </c>
      <c r="V25" s="12"/>
    </row>
    <row r="26" spans="2:22" ht="16.5" customHeight="1" x14ac:dyDescent="0.15">
      <c r="C26" s="12" t="s">
        <v>18</v>
      </c>
      <c r="D26" s="12"/>
      <c r="E26" s="12"/>
      <c r="J26" s="13" t="s">
        <v>10</v>
      </c>
      <c r="K26" s="13">
        <v>28</v>
      </c>
      <c r="N26" s="12"/>
      <c r="O26" s="12"/>
      <c r="P26" s="12"/>
      <c r="Q26" s="12"/>
      <c r="R26" s="12"/>
      <c r="S26" s="12"/>
      <c r="U26" s="12"/>
      <c r="V26" s="12"/>
    </row>
    <row r="27" spans="2:22" ht="16.5" customHeight="1" x14ac:dyDescent="0.15">
      <c r="C27" s="12" t="s">
        <v>20</v>
      </c>
      <c r="D27" s="12"/>
      <c r="E27" s="12"/>
      <c r="J27" s="13" t="s">
        <v>10</v>
      </c>
      <c r="K27" s="13">
        <v>32</v>
      </c>
      <c r="N27" s="13" t="s">
        <v>24</v>
      </c>
      <c r="V27" s="12"/>
    </row>
    <row r="28" spans="2:22" ht="16.5" customHeight="1" x14ac:dyDescent="0.15">
      <c r="C28" s="12" t="s">
        <v>22</v>
      </c>
      <c r="D28" s="12"/>
      <c r="E28" s="12"/>
      <c r="J28" s="13" t="s">
        <v>10</v>
      </c>
      <c r="K28" s="13">
        <v>36</v>
      </c>
      <c r="N28" s="12" t="s">
        <v>26</v>
      </c>
      <c r="O28" s="12"/>
      <c r="P28" s="12"/>
      <c r="Q28" s="12"/>
      <c r="R28" s="12"/>
      <c r="S28" s="12"/>
      <c r="T28" s="13" t="s">
        <v>10</v>
      </c>
      <c r="U28" s="12">
        <v>73</v>
      </c>
      <c r="V28" s="12"/>
    </row>
    <row r="29" spans="2:22" ht="16.5" customHeight="1" x14ac:dyDescent="0.15">
      <c r="C29" s="12" t="s">
        <v>23</v>
      </c>
      <c r="D29" s="12"/>
      <c r="E29" s="12"/>
      <c r="J29" s="13" t="s">
        <v>10</v>
      </c>
      <c r="K29" s="13">
        <v>40</v>
      </c>
      <c r="N29" s="12"/>
      <c r="O29" s="12"/>
      <c r="P29" s="12"/>
      <c r="Q29" s="12"/>
      <c r="R29" s="12"/>
      <c r="S29" s="12"/>
      <c r="U29" s="12"/>
    </row>
    <row r="30" spans="2:22" ht="16.5" customHeight="1" x14ac:dyDescent="0.15">
      <c r="C30" s="12" t="s">
        <v>25</v>
      </c>
      <c r="D30" s="12"/>
      <c r="E30" s="12"/>
      <c r="J30" s="13" t="s">
        <v>10</v>
      </c>
      <c r="K30" s="13">
        <v>41</v>
      </c>
      <c r="M30" s="13" t="s">
        <v>33</v>
      </c>
      <c r="N30" s="12"/>
      <c r="T30" s="13" t="s">
        <v>10</v>
      </c>
      <c r="U30" s="12">
        <v>75</v>
      </c>
      <c r="V30" s="12"/>
    </row>
    <row r="31" spans="2:22" ht="16.5" customHeight="1" x14ac:dyDescent="0.15">
      <c r="C31" s="12"/>
      <c r="D31" s="12"/>
      <c r="E31" s="12"/>
      <c r="O31" s="12"/>
      <c r="P31" s="12"/>
      <c r="Q31" s="12"/>
      <c r="R31" s="12"/>
      <c r="S31" s="12"/>
      <c r="T31" s="12"/>
      <c r="U31" s="12"/>
      <c r="V31" s="12"/>
    </row>
    <row r="32" spans="2:22" ht="16.5" customHeight="1" x14ac:dyDescent="0.15">
      <c r="C32" s="12" t="s">
        <v>24</v>
      </c>
      <c r="D32" s="12"/>
      <c r="E32" s="12"/>
      <c r="N32" s="12"/>
      <c r="O32" s="12"/>
      <c r="P32" s="12"/>
      <c r="Q32" s="12"/>
      <c r="R32" s="12"/>
      <c r="S32" s="12"/>
      <c r="T32" s="12"/>
      <c r="U32" s="12"/>
      <c r="V32" s="12"/>
    </row>
    <row r="33" spans="3:22" ht="16.5" customHeight="1" x14ac:dyDescent="0.15">
      <c r="C33" s="12" t="s">
        <v>26</v>
      </c>
      <c r="D33" s="12"/>
      <c r="E33" s="12"/>
      <c r="J33" s="13" t="s">
        <v>10</v>
      </c>
      <c r="K33" s="13">
        <v>43</v>
      </c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</row>
    <row r="34" spans="3:22" ht="16.5" customHeight="1" x14ac:dyDescent="0.15">
      <c r="C34" s="12" t="s">
        <v>27</v>
      </c>
      <c r="D34" s="12"/>
      <c r="E34" s="12"/>
      <c r="J34" s="13" t="s">
        <v>10</v>
      </c>
      <c r="K34" s="13">
        <v>45</v>
      </c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</row>
    <row r="35" spans="3:22" ht="16.5" customHeight="1" x14ac:dyDescent="0.15">
      <c r="C35" s="12" t="s">
        <v>28</v>
      </c>
      <c r="D35" s="12"/>
      <c r="E35" s="12"/>
      <c r="J35" s="13" t="s">
        <v>10</v>
      </c>
      <c r="K35" s="13">
        <v>46</v>
      </c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</row>
    <row r="36" spans="3:22" ht="16.5" customHeight="1" x14ac:dyDescent="0.15">
      <c r="C36" s="12"/>
      <c r="D36" s="12"/>
      <c r="E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</row>
    <row r="37" spans="3:22" ht="16.5" customHeight="1" x14ac:dyDescent="0.15">
      <c r="C37" s="12"/>
      <c r="D37" s="12"/>
      <c r="E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</row>
    <row r="38" spans="3:22" ht="12.75" customHeight="1" x14ac:dyDescent="0.15">
      <c r="C38" s="12"/>
      <c r="D38" s="12"/>
      <c r="E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</row>
    <row r="39" spans="3:22" ht="12.75" customHeight="1" x14ac:dyDescent="0.15"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</row>
    <row r="40" spans="3:22" ht="12.75" customHeight="1" x14ac:dyDescent="0.15"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</row>
    <row r="41" spans="3:22" ht="12.75" customHeight="1" x14ac:dyDescent="0.15"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</row>
    <row r="42" spans="3:22" ht="12.75" customHeight="1" x14ac:dyDescent="0.15"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</row>
    <row r="43" spans="3:22" ht="12.75" customHeight="1" x14ac:dyDescent="0.15"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</row>
    <row r="44" spans="3:22" ht="12.75" customHeight="1" x14ac:dyDescent="0.15"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</row>
    <row r="45" spans="3:22" ht="12.75" customHeight="1" x14ac:dyDescent="0.15"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</row>
    <row r="46" spans="3:22" ht="12.75" customHeight="1" x14ac:dyDescent="0.15"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</row>
    <row r="47" spans="3:22" ht="12.75" customHeight="1" x14ac:dyDescent="0.15"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</row>
    <row r="48" spans="3:22" ht="12.75" customHeight="1" x14ac:dyDescent="0.15"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</row>
    <row r="49" spans="8:22" ht="12.75" customHeight="1" x14ac:dyDescent="0.15"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</row>
    <row r="50" spans="8:22" ht="12.75" customHeight="1" x14ac:dyDescent="0.15"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</row>
    <row r="51" spans="8:22" ht="12.75" customHeight="1" x14ac:dyDescent="0.15"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</row>
    <row r="52" spans="8:22" x14ac:dyDescent="0.15"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</row>
    <row r="53" spans="8:22" x14ac:dyDescent="0.15"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</row>
    <row r="54" spans="8:22" x14ac:dyDescent="0.15">
      <c r="H54" s="12"/>
      <c r="I54" s="12"/>
      <c r="J54" s="12"/>
      <c r="K54" s="12"/>
      <c r="L54" s="12"/>
      <c r="M54" s="12"/>
      <c r="V54" s="12"/>
    </row>
  </sheetData>
  <phoneticPr fontId="6"/>
  <pageMargins left="0.59055118110236227" right="0.55118110236220474" top="0" bottom="0.27559055118110237" header="0.35433070866141736" footer="0.23622047244094491"/>
  <pageSetup paperSize="9" orientation="landscape" r:id="rId1"/>
  <headerFooter alignWithMargins="0">
    <oddFooter>&amp;C-1-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B3:AE52"/>
  <sheetViews>
    <sheetView zoomScale="75" zoomScaleNormal="75" workbookViewId="0">
      <selection activeCell="B1" sqref="B1"/>
    </sheetView>
  </sheetViews>
  <sheetFormatPr defaultColWidth="7.5" defaultRowHeight="12" x14ac:dyDescent="0.15"/>
  <cols>
    <col min="1" max="1" width="0.75" style="193" customWidth="1"/>
    <col min="2" max="2" width="5.625" style="193" customWidth="1"/>
    <col min="3" max="3" width="2.75" style="193" customWidth="1"/>
    <col min="4" max="4" width="6" style="193" customWidth="1"/>
    <col min="5" max="7" width="5.875" style="193" customWidth="1"/>
    <col min="8" max="8" width="8.125" style="193" customWidth="1"/>
    <col min="9" max="11" width="5.875" style="193" customWidth="1"/>
    <col min="12" max="12" width="8.125" style="193" customWidth="1"/>
    <col min="13" max="15" width="5.875" style="193" customWidth="1"/>
    <col min="16" max="16" width="8.125" style="193" customWidth="1"/>
    <col min="17" max="19" width="5.875" style="193" customWidth="1"/>
    <col min="20" max="20" width="8.125" style="193" customWidth="1"/>
    <col min="21" max="23" width="5.875" style="193" customWidth="1"/>
    <col min="24" max="24" width="8.125" style="193" customWidth="1"/>
    <col min="25" max="16384" width="7.5" style="193"/>
  </cols>
  <sheetData>
    <row r="3" spans="2:31" x14ac:dyDescent="0.15">
      <c r="B3" s="153" t="s">
        <v>166</v>
      </c>
    </row>
    <row r="4" spans="2:31" x14ac:dyDescent="0.15">
      <c r="X4" s="194" t="s">
        <v>85</v>
      </c>
    </row>
    <row r="5" spans="2:31" ht="6" customHeight="1" x14ac:dyDescent="0.15">
      <c r="B5" s="195"/>
      <c r="C5" s="195"/>
      <c r="D5" s="195"/>
      <c r="E5" s="195"/>
      <c r="F5" s="195"/>
      <c r="G5" s="195"/>
      <c r="H5" s="195"/>
      <c r="I5" s="195"/>
      <c r="J5" s="195"/>
      <c r="K5" s="195"/>
      <c r="L5" s="195"/>
      <c r="M5" s="195"/>
      <c r="N5" s="195"/>
      <c r="Z5" s="192"/>
    </row>
    <row r="6" spans="2:31" ht="13.5" x14ac:dyDescent="0.15">
      <c r="B6" s="196"/>
      <c r="C6" s="197" t="s">
        <v>86</v>
      </c>
      <c r="D6" s="198"/>
      <c r="E6" s="241" t="s">
        <v>136</v>
      </c>
      <c r="F6" s="242"/>
      <c r="G6" s="242"/>
      <c r="H6" s="243"/>
      <c r="I6" s="241" t="s">
        <v>137</v>
      </c>
      <c r="J6" s="242"/>
      <c r="K6" s="242"/>
      <c r="L6" s="243"/>
      <c r="M6" s="241" t="s">
        <v>138</v>
      </c>
      <c r="N6" s="242"/>
      <c r="O6" s="242"/>
      <c r="P6" s="243"/>
      <c r="Q6" s="238" t="s">
        <v>141</v>
      </c>
      <c r="R6" s="239"/>
      <c r="S6" s="239"/>
      <c r="T6" s="240"/>
      <c r="U6" s="241" t="s">
        <v>142</v>
      </c>
      <c r="V6" s="242"/>
      <c r="W6" s="242"/>
      <c r="X6" s="243"/>
      <c r="Z6" s="173"/>
      <c r="AA6" s="161"/>
      <c r="AB6" s="161"/>
      <c r="AC6" s="161"/>
      <c r="AD6" s="161"/>
      <c r="AE6" s="161"/>
    </row>
    <row r="7" spans="2:31" ht="13.5" x14ac:dyDescent="0.15">
      <c r="B7" s="199" t="s">
        <v>92</v>
      </c>
      <c r="C7" s="200"/>
      <c r="D7" s="201"/>
      <c r="E7" s="205" t="s">
        <v>93</v>
      </c>
      <c r="F7" s="203" t="s">
        <v>94</v>
      </c>
      <c r="G7" s="206" t="s">
        <v>95</v>
      </c>
      <c r="H7" s="203" t="s">
        <v>96</v>
      </c>
      <c r="I7" s="205" t="s">
        <v>93</v>
      </c>
      <c r="J7" s="203" t="s">
        <v>94</v>
      </c>
      <c r="K7" s="206" t="s">
        <v>95</v>
      </c>
      <c r="L7" s="203" t="s">
        <v>96</v>
      </c>
      <c r="M7" s="205" t="s">
        <v>93</v>
      </c>
      <c r="N7" s="203" t="s">
        <v>94</v>
      </c>
      <c r="O7" s="205" t="s">
        <v>95</v>
      </c>
      <c r="P7" s="203" t="s">
        <v>96</v>
      </c>
      <c r="Q7" s="205" t="s">
        <v>93</v>
      </c>
      <c r="R7" s="203" t="s">
        <v>94</v>
      </c>
      <c r="S7" s="206" t="s">
        <v>95</v>
      </c>
      <c r="T7" s="203" t="s">
        <v>96</v>
      </c>
      <c r="U7" s="205" t="s">
        <v>93</v>
      </c>
      <c r="V7" s="203" t="s">
        <v>94</v>
      </c>
      <c r="W7" s="206" t="s">
        <v>95</v>
      </c>
      <c r="X7" s="203" t="s">
        <v>96</v>
      </c>
      <c r="Z7" s="173"/>
      <c r="AA7" s="173"/>
      <c r="AB7" s="173"/>
      <c r="AC7" s="173"/>
      <c r="AD7" s="173"/>
      <c r="AE7" s="173"/>
    </row>
    <row r="8" spans="2:31" ht="13.5" x14ac:dyDescent="0.15">
      <c r="B8" s="208"/>
      <c r="C8" s="195"/>
      <c r="D8" s="195"/>
      <c r="E8" s="209"/>
      <c r="F8" s="210"/>
      <c r="G8" s="211" t="s">
        <v>97</v>
      </c>
      <c r="H8" s="210"/>
      <c r="I8" s="209"/>
      <c r="J8" s="210"/>
      <c r="K8" s="211" t="s">
        <v>97</v>
      </c>
      <c r="L8" s="210"/>
      <c r="M8" s="209"/>
      <c r="N8" s="210"/>
      <c r="O8" s="209" t="s">
        <v>97</v>
      </c>
      <c r="P8" s="210"/>
      <c r="Q8" s="209"/>
      <c r="R8" s="210"/>
      <c r="S8" s="211" t="s">
        <v>97</v>
      </c>
      <c r="T8" s="210"/>
      <c r="U8" s="209"/>
      <c r="V8" s="210"/>
      <c r="W8" s="211" t="s">
        <v>97</v>
      </c>
      <c r="X8" s="210"/>
      <c r="Z8" s="173"/>
      <c r="AA8" s="173"/>
      <c r="AB8" s="173"/>
      <c r="AC8" s="173"/>
      <c r="AD8" s="173"/>
      <c r="AE8" s="173"/>
    </row>
    <row r="9" spans="2:31" ht="14.1" customHeight="1" x14ac:dyDescent="0.15">
      <c r="B9" s="196" t="s">
        <v>0</v>
      </c>
      <c r="C9" s="204">
        <v>20</v>
      </c>
      <c r="D9" s="258" t="s">
        <v>1</v>
      </c>
      <c r="E9" s="213">
        <v>840</v>
      </c>
      <c r="F9" s="214">
        <v>1769</v>
      </c>
      <c r="G9" s="192">
        <v>1252</v>
      </c>
      <c r="H9" s="214">
        <v>751701</v>
      </c>
      <c r="I9" s="213">
        <v>1313</v>
      </c>
      <c r="J9" s="214">
        <v>1943</v>
      </c>
      <c r="K9" s="192">
        <v>1652</v>
      </c>
      <c r="L9" s="214">
        <v>226807</v>
      </c>
      <c r="M9" s="213">
        <v>1470</v>
      </c>
      <c r="N9" s="214">
        <v>2100</v>
      </c>
      <c r="O9" s="192">
        <v>1788</v>
      </c>
      <c r="P9" s="214">
        <v>201923</v>
      </c>
      <c r="Q9" s="213">
        <v>1365</v>
      </c>
      <c r="R9" s="214">
        <v>2100</v>
      </c>
      <c r="S9" s="192">
        <v>1786</v>
      </c>
      <c r="T9" s="214">
        <v>208233</v>
      </c>
      <c r="U9" s="213">
        <v>1155</v>
      </c>
      <c r="V9" s="214">
        <v>1785</v>
      </c>
      <c r="W9" s="192">
        <v>1472</v>
      </c>
      <c r="X9" s="214">
        <v>200754</v>
      </c>
      <c r="Z9" s="173"/>
      <c r="AA9" s="173"/>
      <c r="AB9" s="173"/>
      <c r="AC9" s="173"/>
      <c r="AD9" s="173"/>
      <c r="AE9" s="173"/>
    </row>
    <row r="10" spans="2:31" ht="14.1" customHeight="1" x14ac:dyDescent="0.15">
      <c r="B10" s="213"/>
      <c r="C10" s="204">
        <v>21</v>
      </c>
      <c r="D10" s="192"/>
      <c r="E10" s="213">
        <v>735</v>
      </c>
      <c r="F10" s="214">
        <v>1680</v>
      </c>
      <c r="G10" s="192">
        <v>1134</v>
      </c>
      <c r="H10" s="214">
        <v>1161490</v>
      </c>
      <c r="I10" s="213">
        <v>1260</v>
      </c>
      <c r="J10" s="214">
        <v>1890</v>
      </c>
      <c r="K10" s="192">
        <v>1557</v>
      </c>
      <c r="L10" s="214">
        <v>294454</v>
      </c>
      <c r="M10" s="213">
        <v>1418</v>
      </c>
      <c r="N10" s="214">
        <v>2048</v>
      </c>
      <c r="O10" s="192">
        <v>1697</v>
      </c>
      <c r="P10" s="214">
        <v>269189</v>
      </c>
      <c r="Q10" s="213">
        <v>1365</v>
      </c>
      <c r="R10" s="214">
        <v>2048</v>
      </c>
      <c r="S10" s="192">
        <v>1649</v>
      </c>
      <c r="T10" s="214">
        <v>244431</v>
      </c>
      <c r="U10" s="213">
        <v>1050</v>
      </c>
      <c r="V10" s="214">
        <v>1680</v>
      </c>
      <c r="W10" s="192">
        <v>1426</v>
      </c>
      <c r="X10" s="214">
        <v>242694</v>
      </c>
      <c r="Z10" s="173"/>
      <c r="AA10" s="173"/>
      <c r="AB10" s="173"/>
      <c r="AC10" s="173"/>
      <c r="AD10" s="173"/>
      <c r="AE10" s="173"/>
    </row>
    <row r="11" spans="2:31" ht="14.1" customHeight="1" x14ac:dyDescent="0.15">
      <c r="B11" s="213"/>
      <c r="C11" s="204">
        <v>22</v>
      </c>
      <c r="D11" s="215"/>
      <c r="E11" s="214">
        <v>735</v>
      </c>
      <c r="F11" s="214">
        <v>1379</v>
      </c>
      <c r="G11" s="214">
        <v>1276</v>
      </c>
      <c r="H11" s="214">
        <v>1287402</v>
      </c>
      <c r="I11" s="214">
        <v>1260</v>
      </c>
      <c r="J11" s="214">
        <v>2100</v>
      </c>
      <c r="K11" s="214">
        <v>1610</v>
      </c>
      <c r="L11" s="214">
        <v>270866</v>
      </c>
      <c r="M11" s="214">
        <v>1365</v>
      </c>
      <c r="N11" s="214">
        <v>2310</v>
      </c>
      <c r="O11" s="214">
        <v>1722</v>
      </c>
      <c r="P11" s="214">
        <v>249827</v>
      </c>
      <c r="Q11" s="214">
        <v>1365</v>
      </c>
      <c r="R11" s="214">
        <v>2310</v>
      </c>
      <c r="S11" s="214">
        <v>1697</v>
      </c>
      <c r="T11" s="214">
        <v>197671</v>
      </c>
      <c r="U11" s="215">
        <v>1050</v>
      </c>
      <c r="V11" s="214">
        <v>1890</v>
      </c>
      <c r="W11" s="214">
        <v>1467</v>
      </c>
      <c r="X11" s="215">
        <v>246844</v>
      </c>
      <c r="Z11" s="192"/>
      <c r="AA11" s="192"/>
      <c r="AB11" s="192"/>
      <c r="AC11" s="192"/>
      <c r="AD11" s="192"/>
      <c r="AE11" s="192"/>
    </row>
    <row r="12" spans="2:31" ht="14.1" customHeight="1" x14ac:dyDescent="0.15">
      <c r="B12" s="208"/>
      <c r="C12" s="211">
        <v>23</v>
      </c>
      <c r="D12" s="217"/>
      <c r="E12" s="182">
        <v>850.5</v>
      </c>
      <c r="F12" s="182">
        <v>1667.085</v>
      </c>
      <c r="G12" s="183">
        <v>1286.201357477782</v>
      </c>
      <c r="H12" s="182">
        <v>754196.59999999986</v>
      </c>
      <c r="I12" s="182">
        <v>1260</v>
      </c>
      <c r="J12" s="182">
        <v>1995</v>
      </c>
      <c r="K12" s="182">
        <v>1689.756470440235</v>
      </c>
      <c r="L12" s="182">
        <v>167553.9</v>
      </c>
      <c r="M12" s="182">
        <v>1365</v>
      </c>
      <c r="N12" s="182">
        <v>2103.15</v>
      </c>
      <c r="O12" s="182">
        <v>1768.3131460622069</v>
      </c>
      <c r="P12" s="182">
        <v>147952.69999999995</v>
      </c>
      <c r="Q12" s="182">
        <v>1365</v>
      </c>
      <c r="R12" s="182">
        <v>2103.15</v>
      </c>
      <c r="S12" s="182">
        <v>1764.9944427604319</v>
      </c>
      <c r="T12" s="182">
        <v>121641.7</v>
      </c>
      <c r="U12" s="272">
        <v>1260</v>
      </c>
      <c r="V12" s="183">
        <v>1893.15</v>
      </c>
      <c r="W12" s="182">
        <v>1576.5399116356098</v>
      </c>
      <c r="X12" s="183">
        <v>154410.29999999999</v>
      </c>
      <c r="Z12" s="173"/>
      <c r="AA12" s="173"/>
      <c r="AB12" s="173"/>
      <c r="AC12" s="173"/>
      <c r="AD12" s="173"/>
      <c r="AE12" s="192"/>
    </row>
    <row r="13" spans="2:31" ht="14.1" customHeight="1" x14ac:dyDescent="0.15">
      <c r="B13" s="175" t="s">
        <v>155</v>
      </c>
      <c r="C13" s="167">
        <v>5</v>
      </c>
      <c r="D13" s="180" t="s">
        <v>156</v>
      </c>
      <c r="E13" s="214">
        <v>1155</v>
      </c>
      <c r="F13" s="214">
        <v>1639.575</v>
      </c>
      <c r="G13" s="214">
        <v>1367.7706310679614</v>
      </c>
      <c r="H13" s="214">
        <v>64587.600000000006</v>
      </c>
      <c r="I13" s="214">
        <v>1575</v>
      </c>
      <c r="J13" s="214">
        <v>1995</v>
      </c>
      <c r="K13" s="214">
        <v>1751.5895550409921</v>
      </c>
      <c r="L13" s="214">
        <v>15814.300000000001</v>
      </c>
      <c r="M13" s="214">
        <v>1680</v>
      </c>
      <c r="N13" s="214">
        <v>2100</v>
      </c>
      <c r="O13" s="214">
        <v>1846.9683154256318</v>
      </c>
      <c r="P13" s="214">
        <v>14056.1</v>
      </c>
      <c r="Q13" s="214">
        <v>1680</v>
      </c>
      <c r="R13" s="214">
        <v>2103.15</v>
      </c>
      <c r="S13" s="214">
        <v>1844.2250154416308</v>
      </c>
      <c r="T13" s="214">
        <v>10418.6</v>
      </c>
      <c r="U13" s="214">
        <v>1365</v>
      </c>
      <c r="V13" s="214">
        <v>1785</v>
      </c>
      <c r="W13" s="214">
        <v>1596.5261218333276</v>
      </c>
      <c r="X13" s="215">
        <v>13441.5</v>
      </c>
      <c r="Z13" s="192"/>
      <c r="AA13" s="192"/>
      <c r="AB13" s="192"/>
      <c r="AC13" s="192"/>
      <c r="AD13" s="192"/>
      <c r="AE13" s="192"/>
    </row>
    <row r="14" spans="2:31" ht="14.1" customHeight="1" x14ac:dyDescent="0.15">
      <c r="B14" s="175"/>
      <c r="C14" s="167">
        <v>6</v>
      </c>
      <c r="D14" s="180"/>
      <c r="E14" s="214">
        <v>1155</v>
      </c>
      <c r="F14" s="214">
        <v>1667.085</v>
      </c>
      <c r="G14" s="214">
        <v>1365.3104931759744</v>
      </c>
      <c r="H14" s="214">
        <v>51547.600000000006</v>
      </c>
      <c r="I14" s="214">
        <v>1470</v>
      </c>
      <c r="J14" s="214">
        <v>1995</v>
      </c>
      <c r="K14" s="214">
        <v>1713.2039490971881</v>
      </c>
      <c r="L14" s="214">
        <v>12232.3</v>
      </c>
      <c r="M14" s="214">
        <v>1522.5</v>
      </c>
      <c r="N14" s="214">
        <v>2103.15</v>
      </c>
      <c r="O14" s="214">
        <v>1780.4890873644836</v>
      </c>
      <c r="P14" s="214">
        <v>10349.200000000001</v>
      </c>
      <c r="Q14" s="214">
        <v>1522.5</v>
      </c>
      <c r="R14" s="214">
        <v>2103.15</v>
      </c>
      <c r="S14" s="214">
        <v>1776.7923256798813</v>
      </c>
      <c r="T14" s="214">
        <v>10069</v>
      </c>
      <c r="U14" s="214">
        <v>1417.5</v>
      </c>
      <c r="V14" s="214">
        <v>1785</v>
      </c>
      <c r="W14" s="214">
        <v>1583.6659351377716</v>
      </c>
      <c r="X14" s="214">
        <v>10613.8</v>
      </c>
    </row>
    <row r="15" spans="2:31" ht="14.1" customHeight="1" x14ac:dyDescent="0.15">
      <c r="B15" s="175"/>
      <c r="C15" s="167">
        <v>7</v>
      </c>
      <c r="D15" s="180"/>
      <c r="E15" s="214">
        <v>1155</v>
      </c>
      <c r="F15" s="214">
        <v>1552.425</v>
      </c>
      <c r="G15" s="214">
        <v>1322.1329391053132</v>
      </c>
      <c r="H15" s="214">
        <v>53982.3</v>
      </c>
      <c r="I15" s="214">
        <v>1470</v>
      </c>
      <c r="J15" s="214">
        <v>1942.5</v>
      </c>
      <c r="K15" s="214">
        <v>1682.2504262691821</v>
      </c>
      <c r="L15" s="214">
        <v>10723.4</v>
      </c>
      <c r="M15" s="214">
        <v>1522.5</v>
      </c>
      <c r="N15" s="214">
        <v>1995</v>
      </c>
      <c r="O15" s="214">
        <v>1736.5413054710377</v>
      </c>
      <c r="P15" s="214">
        <v>11283.3</v>
      </c>
      <c r="Q15" s="214">
        <v>1517.9850000000001</v>
      </c>
      <c r="R15" s="214">
        <v>1995</v>
      </c>
      <c r="S15" s="214">
        <v>1751.0112201963539</v>
      </c>
      <c r="T15" s="214">
        <v>9005</v>
      </c>
      <c r="U15" s="214">
        <v>1417.5</v>
      </c>
      <c r="V15" s="214">
        <v>1785</v>
      </c>
      <c r="W15" s="214">
        <v>1577.8248131948242</v>
      </c>
      <c r="X15" s="215">
        <v>9804.7000000000007</v>
      </c>
    </row>
    <row r="16" spans="2:31" ht="14.1" customHeight="1" x14ac:dyDescent="0.15">
      <c r="B16" s="175"/>
      <c r="C16" s="167">
        <v>8</v>
      </c>
      <c r="D16" s="180"/>
      <c r="E16" s="214">
        <v>1155</v>
      </c>
      <c r="F16" s="214">
        <v>1487.9549999999999</v>
      </c>
      <c r="G16" s="214">
        <v>1353.2672859789564</v>
      </c>
      <c r="H16" s="214">
        <v>60127.600000000006</v>
      </c>
      <c r="I16" s="214">
        <v>1575</v>
      </c>
      <c r="J16" s="214">
        <v>1875.3000000000002</v>
      </c>
      <c r="K16" s="214">
        <v>1684.4976518347526</v>
      </c>
      <c r="L16" s="214">
        <v>10348.1</v>
      </c>
      <c r="M16" s="214">
        <v>1470</v>
      </c>
      <c r="N16" s="214">
        <v>1890</v>
      </c>
      <c r="O16" s="214">
        <v>1683.3749659987307</v>
      </c>
      <c r="P16" s="214">
        <v>9669.4</v>
      </c>
      <c r="Q16" s="214">
        <v>1480.5</v>
      </c>
      <c r="R16" s="214">
        <v>1890</v>
      </c>
      <c r="S16" s="214">
        <v>1723.7013506063947</v>
      </c>
      <c r="T16" s="214">
        <v>8162</v>
      </c>
      <c r="U16" s="214">
        <v>1375.5</v>
      </c>
      <c r="V16" s="214">
        <v>1735.65</v>
      </c>
      <c r="W16" s="214">
        <v>1549.773170965118</v>
      </c>
      <c r="X16" s="215">
        <v>6052.1</v>
      </c>
    </row>
    <row r="17" spans="2:24" ht="14.1" customHeight="1" x14ac:dyDescent="0.15">
      <c r="B17" s="175"/>
      <c r="C17" s="167">
        <v>9</v>
      </c>
      <c r="D17" s="180"/>
      <c r="E17" s="214">
        <v>1260</v>
      </c>
      <c r="F17" s="214">
        <v>1666.98</v>
      </c>
      <c r="G17" s="214">
        <v>1405.0623390173128</v>
      </c>
      <c r="H17" s="214">
        <v>38624.400000000001</v>
      </c>
      <c r="I17" s="214">
        <v>1575</v>
      </c>
      <c r="J17" s="214">
        <v>1890</v>
      </c>
      <c r="K17" s="214">
        <v>1703.898648648649</v>
      </c>
      <c r="L17" s="214">
        <v>7511.7</v>
      </c>
      <c r="M17" s="214">
        <v>1680</v>
      </c>
      <c r="N17" s="214">
        <v>2016</v>
      </c>
      <c r="O17" s="214">
        <v>1825.5725075528703</v>
      </c>
      <c r="P17" s="214">
        <v>7569.9</v>
      </c>
      <c r="Q17" s="214">
        <v>1680</v>
      </c>
      <c r="R17" s="214">
        <v>1995</v>
      </c>
      <c r="S17" s="214">
        <v>1813.2181661823138</v>
      </c>
      <c r="T17" s="214">
        <v>6134.2</v>
      </c>
      <c r="U17" s="214">
        <v>1470</v>
      </c>
      <c r="V17" s="214">
        <v>1776.6000000000001</v>
      </c>
      <c r="W17" s="214">
        <v>1563.3306482546986</v>
      </c>
      <c r="X17" s="215">
        <v>5624.1</v>
      </c>
    </row>
    <row r="18" spans="2:24" ht="14.1" customHeight="1" x14ac:dyDescent="0.15">
      <c r="B18" s="175"/>
      <c r="C18" s="167">
        <v>10</v>
      </c>
      <c r="D18" s="180"/>
      <c r="E18" s="214">
        <v>924</v>
      </c>
      <c r="F18" s="214">
        <v>1575</v>
      </c>
      <c r="G18" s="214">
        <v>1268.5530101883298</v>
      </c>
      <c r="H18" s="214">
        <v>44166.2</v>
      </c>
      <c r="I18" s="214">
        <v>1312.5</v>
      </c>
      <c r="J18" s="214">
        <v>1911</v>
      </c>
      <c r="K18" s="214">
        <v>1677.870771062572</v>
      </c>
      <c r="L18" s="214">
        <v>10920.2</v>
      </c>
      <c r="M18" s="214">
        <v>1365</v>
      </c>
      <c r="N18" s="214">
        <v>1890</v>
      </c>
      <c r="O18" s="214">
        <v>1726.7964579695686</v>
      </c>
      <c r="P18" s="214">
        <v>10797</v>
      </c>
      <c r="Q18" s="214">
        <v>1417.5</v>
      </c>
      <c r="R18" s="214">
        <v>1942.5</v>
      </c>
      <c r="S18" s="214">
        <v>1766.6965386910683</v>
      </c>
      <c r="T18" s="214">
        <v>8791.7999999999993</v>
      </c>
      <c r="U18" s="214">
        <v>1270.5</v>
      </c>
      <c r="V18" s="214">
        <v>1680</v>
      </c>
      <c r="W18" s="214">
        <v>1486.9205298013244</v>
      </c>
      <c r="X18" s="215">
        <v>9771.7999999999993</v>
      </c>
    </row>
    <row r="19" spans="2:24" ht="14.1" customHeight="1" x14ac:dyDescent="0.15">
      <c r="B19" s="175"/>
      <c r="C19" s="167">
        <v>11</v>
      </c>
      <c r="D19" s="180"/>
      <c r="E19" s="214">
        <v>945</v>
      </c>
      <c r="F19" s="214">
        <v>1534.155</v>
      </c>
      <c r="G19" s="214">
        <v>1177.1806175845809</v>
      </c>
      <c r="H19" s="214">
        <v>63506.400000000001</v>
      </c>
      <c r="I19" s="214">
        <v>1365</v>
      </c>
      <c r="J19" s="214">
        <v>1837.5</v>
      </c>
      <c r="K19" s="214">
        <v>1544.4760668563299</v>
      </c>
      <c r="L19" s="214">
        <v>13234.9</v>
      </c>
      <c r="M19" s="214">
        <v>1365</v>
      </c>
      <c r="N19" s="214">
        <v>1785</v>
      </c>
      <c r="O19" s="214">
        <v>1586.5540091859884</v>
      </c>
      <c r="P19" s="214">
        <v>12958</v>
      </c>
      <c r="Q19" s="214">
        <v>1417.5</v>
      </c>
      <c r="R19" s="214">
        <v>1942.5</v>
      </c>
      <c r="S19" s="214">
        <v>1600.6546218934598</v>
      </c>
      <c r="T19" s="214">
        <v>10337</v>
      </c>
      <c r="U19" s="214">
        <v>1260</v>
      </c>
      <c r="V19" s="214">
        <v>1575</v>
      </c>
      <c r="W19" s="214">
        <v>1393.6228826026652</v>
      </c>
      <c r="X19" s="215">
        <v>11454</v>
      </c>
    </row>
    <row r="20" spans="2:24" ht="14.1" customHeight="1" x14ac:dyDescent="0.15">
      <c r="B20" s="175"/>
      <c r="C20" s="167">
        <v>12</v>
      </c>
      <c r="D20" s="180"/>
      <c r="E20" s="214">
        <v>850.5</v>
      </c>
      <c r="F20" s="214">
        <v>1470</v>
      </c>
      <c r="G20" s="214">
        <v>1131.2534707357349</v>
      </c>
      <c r="H20" s="214">
        <v>39536</v>
      </c>
      <c r="I20" s="214">
        <v>1260</v>
      </c>
      <c r="J20" s="214">
        <v>1732.5</v>
      </c>
      <c r="K20" s="214">
        <v>1471.6601377932272</v>
      </c>
      <c r="L20" s="214">
        <v>16973.600000000002</v>
      </c>
      <c r="M20" s="214">
        <v>1365</v>
      </c>
      <c r="N20" s="214">
        <v>1890</v>
      </c>
      <c r="O20" s="214">
        <v>1575.213484263717</v>
      </c>
      <c r="P20" s="214">
        <v>13412.1</v>
      </c>
      <c r="Q20" s="214">
        <v>1365</v>
      </c>
      <c r="R20" s="214">
        <v>1785</v>
      </c>
      <c r="S20" s="214">
        <v>1575.7964360652659</v>
      </c>
      <c r="T20" s="214">
        <v>14388.699999999999</v>
      </c>
      <c r="U20" s="214">
        <v>1312.5</v>
      </c>
      <c r="V20" s="214">
        <v>1575</v>
      </c>
      <c r="W20" s="214">
        <v>1438.3450775884</v>
      </c>
      <c r="X20" s="215">
        <v>11120.3</v>
      </c>
    </row>
    <row r="21" spans="2:24" ht="14.1" customHeight="1" x14ac:dyDescent="0.15">
      <c r="B21" s="175" t="s">
        <v>157</v>
      </c>
      <c r="C21" s="167">
        <v>1</v>
      </c>
      <c r="D21" s="180" t="s">
        <v>156</v>
      </c>
      <c r="E21" s="214">
        <v>840</v>
      </c>
      <c r="F21" s="214">
        <v>1470</v>
      </c>
      <c r="G21" s="214">
        <v>1128.0306102426582</v>
      </c>
      <c r="H21" s="215">
        <v>30297.3</v>
      </c>
      <c r="I21" s="214">
        <v>1155</v>
      </c>
      <c r="J21" s="214">
        <v>1680</v>
      </c>
      <c r="K21" s="214">
        <v>1447.2360000000003</v>
      </c>
      <c r="L21" s="214">
        <v>11633.7</v>
      </c>
      <c r="M21" s="214">
        <v>1260</v>
      </c>
      <c r="N21" s="214">
        <v>1785</v>
      </c>
      <c r="O21" s="214">
        <v>1491.4402866242037</v>
      </c>
      <c r="P21" s="214">
        <v>11033.2</v>
      </c>
      <c r="Q21" s="214">
        <v>1260</v>
      </c>
      <c r="R21" s="214">
        <v>1785</v>
      </c>
      <c r="S21" s="214">
        <v>1488.1440682013567</v>
      </c>
      <c r="T21" s="214">
        <v>9509.2000000000007</v>
      </c>
      <c r="U21" s="214">
        <v>1050</v>
      </c>
      <c r="V21" s="214">
        <v>1575</v>
      </c>
      <c r="W21" s="214">
        <v>1297.2281799461432</v>
      </c>
      <c r="X21" s="215">
        <v>8185.7</v>
      </c>
    </row>
    <row r="22" spans="2:24" ht="14.1" customHeight="1" x14ac:dyDescent="0.15">
      <c r="B22" s="175"/>
      <c r="C22" s="167">
        <v>2</v>
      </c>
      <c r="D22" s="180"/>
      <c r="E22" s="214">
        <v>735</v>
      </c>
      <c r="F22" s="214">
        <v>1470</v>
      </c>
      <c r="G22" s="214">
        <v>1095.5064754856614</v>
      </c>
      <c r="H22" s="214">
        <v>21303.000000000004</v>
      </c>
      <c r="I22" s="214">
        <v>1155</v>
      </c>
      <c r="J22" s="214">
        <v>1732.5</v>
      </c>
      <c r="K22" s="214">
        <v>1397.7676862745097</v>
      </c>
      <c r="L22" s="214">
        <v>8846.5</v>
      </c>
      <c r="M22" s="214">
        <v>1260</v>
      </c>
      <c r="N22" s="214">
        <v>1785</v>
      </c>
      <c r="O22" s="214">
        <v>1473.7230617608413</v>
      </c>
      <c r="P22" s="214">
        <v>7708.1</v>
      </c>
      <c r="Q22" s="214">
        <v>1260</v>
      </c>
      <c r="R22" s="214">
        <v>1785</v>
      </c>
      <c r="S22" s="214">
        <v>1498.237666951477</v>
      </c>
      <c r="T22" s="214">
        <v>7401.5999999999995</v>
      </c>
      <c r="U22" s="214">
        <v>1050</v>
      </c>
      <c r="V22" s="214">
        <v>1470</v>
      </c>
      <c r="W22" s="214">
        <v>1314.5163681402439</v>
      </c>
      <c r="X22" s="215">
        <v>6655.2999999999993</v>
      </c>
    </row>
    <row r="23" spans="2:24" ht="14.1" customHeight="1" x14ac:dyDescent="0.15">
      <c r="B23" s="175"/>
      <c r="C23" s="167">
        <v>3</v>
      </c>
      <c r="D23" s="180"/>
      <c r="E23" s="214">
        <v>840</v>
      </c>
      <c r="F23" s="214">
        <v>1365</v>
      </c>
      <c r="G23" s="214">
        <v>1075.4076064328094</v>
      </c>
      <c r="H23" s="214">
        <v>23282.5</v>
      </c>
      <c r="I23" s="214">
        <v>1260</v>
      </c>
      <c r="J23" s="214">
        <v>1732.5</v>
      </c>
      <c r="K23" s="214">
        <v>1423.1150998068254</v>
      </c>
      <c r="L23" s="214">
        <v>10321</v>
      </c>
      <c r="M23" s="214">
        <v>1365</v>
      </c>
      <c r="N23" s="214">
        <v>1785</v>
      </c>
      <c r="O23" s="214">
        <v>1521.2368468468469</v>
      </c>
      <c r="P23" s="214">
        <v>7801.5999999999995</v>
      </c>
      <c r="Q23" s="214">
        <v>1365</v>
      </c>
      <c r="R23" s="214">
        <v>1785</v>
      </c>
      <c r="S23" s="214">
        <v>1501.3727438231472</v>
      </c>
      <c r="T23" s="214">
        <v>8712.6</v>
      </c>
      <c r="U23" s="214">
        <v>1050</v>
      </c>
      <c r="V23" s="214">
        <v>1500.03</v>
      </c>
      <c r="W23" s="214">
        <v>1367.0180242979486</v>
      </c>
      <c r="X23" s="215">
        <v>9312.5999999999985</v>
      </c>
    </row>
    <row r="24" spans="2:24" ht="14.1" customHeight="1" x14ac:dyDescent="0.15">
      <c r="B24" s="175"/>
      <c r="C24" s="167">
        <v>4</v>
      </c>
      <c r="D24" s="180"/>
      <c r="E24" s="214">
        <v>945</v>
      </c>
      <c r="F24" s="214">
        <v>1470</v>
      </c>
      <c r="G24" s="214">
        <v>1124.6265889830509</v>
      </c>
      <c r="H24" s="214">
        <v>41669.800000000003</v>
      </c>
      <c r="I24" s="214">
        <v>1260</v>
      </c>
      <c r="J24" s="214">
        <v>1680</v>
      </c>
      <c r="K24" s="214">
        <v>1420.3407578033041</v>
      </c>
      <c r="L24" s="214">
        <v>16790.099999999999</v>
      </c>
      <c r="M24" s="214">
        <v>1365</v>
      </c>
      <c r="N24" s="214">
        <v>1785</v>
      </c>
      <c r="O24" s="214">
        <v>1493.3642013290673</v>
      </c>
      <c r="P24" s="214">
        <v>16261.699999999999</v>
      </c>
      <c r="Q24" s="214">
        <v>1365</v>
      </c>
      <c r="R24" s="214">
        <v>1837.5</v>
      </c>
      <c r="S24" s="214">
        <v>1499.0766241876174</v>
      </c>
      <c r="T24" s="214">
        <v>17698.400000000001</v>
      </c>
      <c r="U24" s="214">
        <v>1155</v>
      </c>
      <c r="V24" s="214">
        <v>1575</v>
      </c>
      <c r="W24" s="214">
        <v>1322.6134569324938</v>
      </c>
      <c r="X24" s="215">
        <v>15150.1</v>
      </c>
    </row>
    <row r="25" spans="2:24" ht="14.1" customHeight="1" x14ac:dyDescent="0.15">
      <c r="B25" s="168"/>
      <c r="C25" s="172">
        <v>5</v>
      </c>
      <c r="D25" s="181"/>
      <c r="E25" s="216">
        <v>1155</v>
      </c>
      <c r="F25" s="216">
        <v>1575</v>
      </c>
      <c r="G25" s="216">
        <v>1257.3205879924019</v>
      </c>
      <c r="H25" s="216">
        <v>40630.199999999997</v>
      </c>
      <c r="I25" s="216">
        <v>1260</v>
      </c>
      <c r="J25" s="216">
        <v>1732.5</v>
      </c>
      <c r="K25" s="216">
        <v>1464.776647983731</v>
      </c>
      <c r="L25" s="216">
        <v>23318.9</v>
      </c>
      <c r="M25" s="216">
        <v>1365</v>
      </c>
      <c r="N25" s="216">
        <v>1890</v>
      </c>
      <c r="O25" s="216">
        <v>1539.2513957789574</v>
      </c>
      <c r="P25" s="216">
        <v>23316.800000000003</v>
      </c>
      <c r="Q25" s="216">
        <v>1365</v>
      </c>
      <c r="R25" s="216">
        <v>1890</v>
      </c>
      <c r="S25" s="216">
        <v>1547.2954426991616</v>
      </c>
      <c r="T25" s="216">
        <v>23290.5</v>
      </c>
      <c r="U25" s="216">
        <v>1239</v>
      </c>
      <c r="V25" s="216">
        <v>1575</v>
      </c>
      <c r="W25" s="216">
        <v>1359.1138651685394</v>
      </c>
      <c r="X25" s="217">
        <v>19797.400000000001</v>
      </c>
    </row>
    <row r="26" spans="2:24" x14ac:dyDescent="0.15">
      <c r="B26" s="202"/>
      <c r="C26" s="221"/>
      <c r="D26" s="222"/>
      <c r="E26" s="213"/>
      <c r="F26" s="214"/>
      <c r="G26" s="192"/>
      <c r="H26" s="214"/>
      <c r="I26" s="213"/>
      <c r="J26" s="214"/>
      <c r="K26" s="192"/>
      <c r="L26" s="214"/>
      <c r="M26" s="213"/>
      <c r="N26" s="214"/>
      <c r="O26" s="192"/>
      <c r="P26" s="214"/>
      <c r="Q26" s="213"/>
      <c r="R26" s="214"/>
      <c r="S26" s="192"/>
      <c r="T26" s="214"/>
      <c r="U26" s="213"/>
      <c r="V26" s="214"/>
      <c r="W26" s="192"/>
      <c r="X26" s="214"/>
    </row>
    <row r="27" spans="2:24" x14ac:dyDescent="0.15">
      <c r="B27" s="202"/>
      <c r="C27" s="221"/>
      <c r="D27" s="222"/>
      <c r="E27" s="213"/>
      <c r="F27" s="214"/>
      <c r="G27" s="192"/>
      <c r="H27" s="214"/>
      <c r="I27" s="213"/>
      <c r="J27" s="214"/>
      <c r="K27" s="192"/>
      <c r="L27" s="214"/>
      <c r="M27" s="213"/>
      <c r="N27" s="214"/>
      <c r="O27" s="192"/>
      <c r="P27" s="214"/>
      <c r="Q27" s="213"/>
      <c r="R27" s="214"/>
      <c r="S27" s="192"/>
      <c r="T27" s="214"/>
      <c r="U27" s="213"/>
      <c r="V27" s="214"/>
      <c r="W27" s="192"/>
      <c r="X27" s="214"/>
    </row>
    <row r="28" spans="2:24" x14ac:dyDescent="0.15">
      <c r="B28" s="199" t="s">
        <v>127</v>
      </c>
      <c r="C28" s="221"/>
      <c r="D28" s="222"/>
      <c r="E28" s="213"/>
      <c r="F28" s="214"/>
      <c r="G28" s="192"/>
      <c r="H28" s="214"/>
      <c r="I28" s="213"/>
      <c r="J28" s="214"/>
      <c r="K28" s="192"/>
      <c r="L28" s="214"/>
      <c r="M28" s="213"/>
      <c r="N28" s="214"/>
      <c r="O28" s="192"/>
      <c r="P28" s="214"/>
      <c r="Q28" s="213"/>
      <c r="R28" s="214"/>
      <c r="S28" s="192"/>
      <c r="T28" s="214"/>
      <c r="U28" s="213"/>
      <c r="V28" s="214"/>
      <c r="W28" s="192"/>
      <c r="X28" s="214"/>
    </row>
    <row r="29" spans="2:24" x14ac:dyDescent="0.15">
      <c r="B29" s="223">
        <v>41030</v>
      </c>
      <c r="C29" s="224"/>
      <c r="D29" s="225">
        <v>41031</v>
      </c>
      <c r="E29" s="226">
        <v>0</v>
      </c>
      <c r="F29" s="226">
        <v>0</v>
      </c>
      <c r="G29" s="226">
        <v>0</v>
      </c>
      <c r="H29" s="214">
        <v>9148.2999999999993</v>
      </c>
      <c r="I29" s="226">
        <v>0</v>
      </c>
      <c r="J29" s="226">
        <v>0</v>
      </c>
      <c r="K29" s="226">
        <v>0</v>
      </c>
      <c r="L29" s="214">
        <v>5354.9</v>
      </c>
      <c r="M29" s="226">
        <v>0</v>
      </c>
      <c r="N29" s="226">
        <v>0</v>
      </c>
      <c r="O29" s="226">
        <v>0</v>
      </c>
      <c r="P29" s="214">
        <v>4684.6000000000004</v>
      </c>
      <c r="Q29" s="226">
        <v>0</v>
      </c>
      <c r="R29" s="226">
        <v>0</v>
      </c>
      <c r="S29" s="226">
        <v>0</v>
      </c>
      <c r="T29" s="214">
        <v>4913.7</v>
      </c>
      <c r="U29" s="226">
        <v>0</v>
      </c>
      <c r="V29" s="226">
        <v>0</v>
      </c>
      <c r="W29" s="226">
        <v>0</v>
      </c>
      <c r="X29" s="214">
        <v>3315</v>
      </c>
    </row>
    <row r="30" spans="2:24" x14ac:dyDescent="0.15">
      <c r="B30" s="223" t="s">
        <v>128</v>
      </c>
      <c r="C30" s="224"/>
      <c r="D30" s="225"/>
      <c r="E30" s="213"/>
      <c r="F30" s="214"/>
      <c r="G30" s="192"/>
      <c r="H30" s="214"/>
      <c r="I30" s="213"/>
      <c r="J30" s="214"/>
      <c r="K30" s="192"/>
      <c r="L30" s="214"/>
      <c r="M30" s="213"/>
      <c r="N30" s="214"/>
      <c r="O30" s="192"/>
      <c r="P30" s="214"/>
      <c r="Q30" s="213"/>
      <c r="R30" s="214"/>
      <c r="S30" s="192"/>
      <c r="T30" s="214"/>
      <c r="U30" s="213"/>
      <c r="V30" s="214"/>
      <c r="W30" s="192"/>
      <c r="X30" s="214"/>
    </row>
    <row r="31" spans="2:24" x14ac:dyDescent="0.15">
      <c r="B31" s="223">
        <v>41036</v>
      </c>
      <c r="C31" s="224"/>
      <c r="D31" s="225">
        <v>41040</v>
      </c>
      <c r="E31" s="226">
        <v>1155</v>
      </c>
      <c r="F31" s="226">
        <v>1470</v>
      </c>
      <c r="G31" s="226">
        <v>1250.1844332001015</v>
      </c>
      <c r="H31" s="214">
        <v>11544.3</v>
      </c>
      <c r="I31" s="226">
        <v>1260</v>
      </c>
      <c r="J31" s="226">
        <v>1680</v>
      </c>
      <c r="K31" s="226">
        <v>1429.7152884871048</v>
      </c>
      <c r="L31" s="214">
        <v>5300.4</v>
      </c>
      <c r="M31" s="226">
        <v>1365</v>
      </c>
      <c r="N31" s="226">
        <v>1785</v>
      </c>
      <c r="O31" s="226">
        <v>1511.2558873579621</v>
      </c>
      <c r="P31" s="214">
        <v>6117.5</v>
      </c>
      <c r="Q31" s="226">
        <v>1365</v>
      </c>
      <c r="R31" s="226">
        <v>1785</v>
      </c>
      <c r="S31" s="226">
        <v>1533.7800056815483</v>
      </c>
      <c r="T31" s="214">
        <v>6060</v>
      </c>
      <c r="U31" s="226">
        <v>1239</v>
      </c>
      <c r="V31" s="226">
        <v>1522.5</v>
      </c>
      <c r="W31" s="226">
        <v>1324.595299469295</v>
      </c>
      <c r="X31" s="214">
        <v>4689.8999999999996</v>
      </c>
    </row>
    <row r="32" spans="2:24" x14ac:dyDescent="0.15">
      <c r="B32" s="223" t="s">
        <v>129</v>
      </c>
      <c r="C32" s="224"/>
      <c r="D32" s="225"/>
      <c r="E32" s="213"/>
      <c r="F32" s="214"/>
      <c r="G32" s="192"/>
      <c r="H32" s="214"/>
      <c r="I32" s="213"/>
      <c r="J32" s="214"/>
      <c r="K32" s="192"/>
      <c r="L32" s="214"/>
      <c r="M32" s="213"/>
      <c r="N32" s="214"/>
      <c r="O32" s="192"/>
      <c r="P32" s="214"/>
      <c r="Q32" s="213"/>
      <c r="R32" s="214"/>
      <c r="S32" s="192"/>
      <c r="T32" s="214"/>
      <c r="U32" s="213"/>
      <c r="V32" s="214"/>
      <c r="W32" s="192"/>
      <c r="X32" s="214"/>
    </row>
    <row r="33" spans="2:24" x14ac:dyDescent="0.15">
      <c r="B33" s="223">
        <v>41043</v>
      </c>
      <c r="C33" s="224"/>
      <c r="D33" s="225">
        <v>41047</v>
      </c>
      <c r="E33" s="260">
        <v>1207.5</v>
      </c>
      <c r="F33" s="259">
        <v>1470</v>
      </c>
      <c r="G33" s="221">
        <v>1264.469319199761</v>
      </c>
      <c r="H33" s="259">
        <v>5546.2</v>
      </c>
      <c r="I33" s="260">
        <v>1260</v>
      </c>
      <c r="J33" s="259">
        <v>1680</v>
      </c>
      <c r="K33" s="221">
        <v>1476.0436518156062</v>
      </c>
      <c r="L33" s="259">
        <v>4021.6</v>
      </c>
      <c r="M33" s="260">
        <v>1365</v>
      </c>
      <c r="N33" s="259">
        <v>1890</v>
      </c>
      <c r="O33" s="221">
        <v>1549.5373783031989</v>
      </c>
      <c r="P33" s="259">
        <v>4354</v>
      </c>
      <c r="Q33" s="260">
        <v>1365</v>
      </c>
      <c r="R33" s="259">
        <v>1890</v>
      </c>
      <c r="S33" s="221">
        <v>1550.4034234995779</v>
      </c>
      <c r="T33" s="259">
        <v>3844.9</v>
      </c>
      <c r="U33" s="260">
        <v>1260</v>
      </c>
      <c r="V33" s="259">
        <v>1575</v>
      </c>
      <c r="W33" s="221">
        <v>1370.8858097299328</v>
      </c>
      <c r="X33" s="259">
        <v>4272.3999999999996</v>
      </c>
    </row>
    <row r="34" spans="2:24" x14ac:dyDescent="0.15">
      <c r="B34" s="223" t="s">
        <v>130</v>
      </c>
      <c r="C34" s="224"/>
      <c r="D34" s="225"/>
      <c r="E34" s="213"/>
      <c r="F34" s="214"/>
      <c r="G34" s="192"/>
      <c r="H34" s="214"/>
      <c r="I34" s="213"/>
      <c r="J34" s="214"/>
      <c r="K34" s="192"/>
      <c r="L34" s="214"/>
      <c r="M34" s="213"/>
      <c r="N34" s="214"/>
      <c r="O34" s="192"/>
      <c r="P34" s="214"/>
      <c r="Q34" s="213"/>
      <c r="R34" s="214"/>
      <c r="S34" s="192"/>
      <c r="T34" s="214"/>
      <c r="U34" s="213"/>
      <c r="V34" s="214"/>
      <c r="W34" s="192"/>
      <c r="X34" s="214"/>
    </row>
    <row r="35" spans="2:24" ht="12" customHeight="1" x14ac:dyDescent="0.15">
      <c r="B35" s="223">
        <v>41050</v>
      </c>
      <c r="C35" s="224"/>
      <c r="D35" s="225">
        <v>41054</v>
      </c>
      <c r="E35" s="213">
        <v>1181.25</v>
      </c>
      <c r="F35" s="214">
        <v>1575</v>
      </c>
      <c r="G35" s="192">
        <v>1261.3817078861412</v>
      </c>
      <c r="H35" s="214">
        <v>5502.2</v>
      </c>
      <c r="I35" s="213">
        <v>1260</v>
      </c>
      <c r="J35" s="214">
        <v>1680</v>
      </c>
      <c r="K35" s="192">
        <v>1470.3690805532951</v>
      </c>
      <c r="L35" s="214">
        <v>4287.5</v>
      </c>
      <c r="M35" s="213">
        <v>1365</v>
      </c>
      <c r="N35" s="214">
        <v>1890</v>
      </c>
      <c r="O35" s="192">
        <v>1528.521318644353</v>
      </c>
      <c r="P35" s="214">
        <v>4228.6000000000004</v>
      </c>
      <c r="Q35" s="213">
        <v>1365</v>
      </c>
      <c r="R35" s="214">
        <v>1890</v>
      </c>
      <c r="S35" s="192">
        <v>1532.594269776876</v>
      </c>
      <c r="T35" s="214">
        <v>4319.2</v>
      </c>
      <c r="U35" s="213">
        <v>1260</v>
      </c>
      <c r="V35" s="214">
        <v>1575</v>
      </c>
      <c r="W35" s="192">
        <v>1364.5550519566655</v>
      </c>
      <c r="X35" s="214">
        <v>4084.8</v>
      </c>
    </row>
    <row r="36" spans="2:24" ht="12" customHeight="1" x14ac:dyDescent="0.15">
      <c r="B36" s="223" t="s">
        <v>131</v>
      </c>
      <c r="C36" s="224"/>
      <c r="D36" s="225"/>
      <c r="E36" s="213"/>
      <c r="F36" s="214"/>
      <c r="G36" s="192"/>
      <c r="H36" s="214"/>
      <c r="I36" s="213"/>
      <c r="J36" s="214"/>
      <c r="K36" s="192"/>
      <c r="L36" s="214"/>
      <c r="M36" s="213"/>
      <c r="N36" s="214"/>
      <c r="O36" s="192"/>
      <c r="P36" s="214"/>
      <c r="Q36" s="213"/>
      <c r="R36" s="214"/>
      <c r="S36" s="192"/>
      <c r="T36" s="214"/>
      <c r="U36" s="213"/>
      <c r="V36" s="214"/>
      <c r="W36" s="192"/>
      <c r="X36" s="214"/>
    </row>
    <row r="37" spans="2:24" ht="12" customHeight="1" x14ac:dyDescent="0.15">
      <c r="B37" s="234">
        <v>41057</v>
      </c>
      <c r="C37" s="235"/>
      <c r="D37" s="236">
        <v>41061</v>
      </c>
      <c r="E37" s="208">
        <v>1233.75</v>
      </c>
      <c r="F37" s="216">
        <v>1522.5</v>
      </c>
      <c r="G37" s="195">
        <v>1285.3555947580649</v>
      </c>
      <c r="H37" s="216">
        <v>8889.2000000000007</v>
      </c>
      <c r="I37" s="208">
        <v>1312.5</v>
      </c>
      <c r="J37" s="216">
        <v>1732.5</v>
      </c>
      <c r="K37" s="195">
        <v>1501.4320769363469</v>
      </c>
      <c r="L37" s="216">
        <v>4354.5</v>
      </c>
      <c r="M37" s="208">
        <v>1417.5</v>
      </c>
      <c r="N37" s="216">
        <v>1890</v>
      </c>
      <c r="O37" s="195">
        <v>1583.1155019544287</v>
      </c>
      <c r="P37" s="216">
        <v>3932.1</v>
      </c>
      <c r="Q37" s="208">
        <v>1417.5</v>
      </c>
      <c r="R37" s="216">
        <v>1890</v>
      </c>
      <c r="S37" s="195">
        <v>1585.8679870416731</v>
      </c>
      <c r="T37" s="216">
        <v>4152.7</v>
      </c>
      <c r="U37" s="208">
        <v>1260</v>
      </c>
      <c r="V37" s="216">
        <v>1575</v>
      </c>
      <c r="W37" s="195">
        <v>1395.1509699184705</v>
      </c>
      <c r="X37" s="216">
        <v>3435.3</v>
      </c>
    </row>
    <row r="38" spans="2:24" ht="6" customHeight="1" x14ac:dyDescent="0.15">
      <c r="B38" s="200"/>
      <c r="C38" s="221"/>
      <c r="D38" s="221"/>
      <c r="E38" s="192"/>
      <c r="F38" s="192"/>
      <c r="G38" s="192"/>
      <c r="H38" s="192"/>
      <c r="I38" s="192"/>
      <c r="J38" s="192"/>
      <c r="K38" s="192"/>
      <c r="L38" s="192"/>
      <c r="M38" s="192"/>
      <c r="N38" s="192"/>
      <c r="O38" s="192"/>
      <c r="P38" s="192"/>
      <c r="Q38" s="192"/>
      <c r="R38" s="192"/>
      <c r="S38" s="192"/>
      <c r="T38" s="192"/>
      <c r="U38" s="192"/>
      <c r="V38" s="192"/>
      <c r="W38" s="192"/>
      <c r="X38" s="192"/>
    </row>
    <row r="39" spans="2:24" ht="12.75" customHeight="1" x14ac:dyDescent="0.15">
      <c r="B39" s="194"/>
      <c r="X39" s="192"/>
    </row>
    <row r="40" spans="2:24" ht="12.75" customHeight="1" x14ac:dyDescent="0.15">
      <c r="B40" s="237"/>
      <c r="X40" s="192"/>
    </row>
    <row r="41" spans="2:24" x14ac:dyDescent="0.15">
      <c r="B41" s="237"/>
      <c r="X41" s="192"/>
    </row>
    <row r="42" spans="2:24" x14ac:dyDescent="0.15">
      <c r="B42" s="237"/>
      <c r="X42" s="192"/>
    </row>
    <row r="43" spans="2:24" x14ac:dyDescent="0.15">
      <c r="X43" s="192"/>
    </row>
    <row r="44" spans="2:24" x14ac:dyDescent="0.15">
      <c r="X44" s="192"/>
    </row>
    <row r="45" spans="2:24" x14ac:dyDescent="0.15">
      <c r="X45" s="192"/>
    </row>
    <row r="46" spans="2:24" x14ac:dyDescent="0.15">
      <c r="X46" s="192"/>
    </row>
    <row r="47" spans="2:24" x14ac:dyDescent="0.15">
      <c r="X47" s="192"/>
    </row>
    <row r="48" spans="2:24" x14ac:dyDescent="0.15">
      <c r="X48" s="192"/>
    </row>
    <row r="49" spans="24:24" x14ac:dyDescent="0.15">
      <c r="X49" s="192"/>
    </row>
    <row r="50" spans="24:24" x14ac:dyDescent="0.15">
      <c r="X50" s="192"/>
    </row>
    <row r="51" spans="24:24" x14ac:dyDescent="0.15">
      <c r="X51" s="192"/>
    </row>
    <row r="52" spans="24:24" x14ac:dyDescent="0.15">
      <c r="X52" s="192"/>
    </row>
  </sheetData>
  <phoneticPr fontId="6"/>
  <pageMargins left="0.39370078740157483" right="0.19685039370078741" top="0.19685039370078741" bottom="0.59055118110236227" header="0.59055118110236227" footer="0.19685039370078741"/>
  <pageSetup paperSize="9" orientation="landscape" r:id="rId1"/>
  <headerFooter alignWithMargins="0">
    <oddFooter>&amp;C-15-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B2:X48"/>
  <sheetViews>
    <sheetView zoomScale="75" zoomScaleNormal="75" workbookViewId="0"/>
  </sheetViews>
  <sheetFormatPr defaultColWidth="7.5" defaultRowHeight="12" x14ac:dyDescent="0.15"/>
  <cols>
    <col min="1" max="1" width="1.125" style="193" customWidth="1"/>
    <col min="2" max="2" width="6.125" style="193" customWidth="1"/>
    <col min="3" max="3" width="3.125" style="193" customWidth="1"/>
    <col min="4" max="4" width="5.625" style="193" customWidth="1"/>
    <col min="5" max="7" width="5.875" style="193" customWidth="1"/>
    <col min="8" max="8" width="8.125" style="193" customWidth="1"/>
    <col min="9" max="11" width="5.875" style="193" customWidth="1"/>
    <col min="12" max="12" width="8.125" style="193" customWidth="1"/>
    <col min="13" max="16384" width="7.5" style="193"/>
  </cols>
  <sheetData>
    <row r="2" spans="2:24" x14ac:dyDescent="0.15">
      <c r="N2" s="192"/>
    </row>
    <row r="3" spans="2:24" x14ac:dyDescent="0.15">
      <c r="B3" s="153" t="s">
        <v>166</v>
      </c>
      <c r="N3" s="192"/>
    </row>
    <row r="4" spans="2:24" x14ac:dyDescent="0.15">
      <c r="L4" s="194" t="s">
        <v>85</v>
      </c>
      <c r="N4" s="192"/>
    </row>
    <row r="5" spans="2:24" ht="6" customHeight="1" x14ac:dyDescent="0.15">
      <c r="B5" s="195"/>
      <c r="C5" s="195"/>
      <c r="D5" s="195"/>
      <c r="E5" s="195"/>
      <c r="F5" s="195"/>
      <c r="G5" s="195"/>
      <c r="H5" s="195"/>
      <c r="N5" s="192"/>
    </row>
    <row r="6" spans="2:24" ht="13.5" x14ac:dyDescent="0.15">
      <c r="B6" s="196"/>
      <c r="C6" s="197" t="s">
        <v>86</v>
      </c>
      <c r="D6" s="198"/>
      <c r="E6" s="241" t="s">
        <v>143</v>
      </c>
      <c r="F6" s="242"/>
      <c r="G6" s="242"/>
      <c r="H6" s="243"/>
      <c r="I6" s="218" t="s">
        <v>145</v>
      </c>
      <c r="J6" s="219"/>
      <c r="K6" s="219"/>
      <c r="L6" s="220"/>
      <c r="N6" s="173"/>
      <c r="O6" s="161"/>
      <c r="P6" s="161"/>
      <c r="Q6" s="192"/>
      <c r="R6" s="192"/>
    </row>
    <row r="7" spans="2:24" ht="13.5" x14ac:dyDescent="0.15">
      <c r="B7" s="199" t="s">
        <v>92</v>
      </c>
      <c r="C7" s="200"/>
      <c r="D7" s="201"/>
      <c r="E7" s="205" t="s">
        <v>93</v>
      </c>
      <c r="F7" s="203" t="s">
        <v>94</v>
      </c>
      <c r="G7" s="206" t="s">
        <v>95</v>
      </c>
      <c r="H7" s="203" t="s">
        <v>96</v>
      </c>
      <c r="I7" s="205" t="s">
        <v>93</v>
      </c>
      <c r="J7" s="203" t="s">
        <v>94</v>
      </c>
      <c r="K7" s="206" t="s">
        <v>95</v>
      </c>
      <c r="L7" s="203" t="s">
        <v>96</v>
      </c>
      <c r="N7" s="173"/>
      <c r="O7" s="173"/>
      <c r="P7" s="173"/>
      <c r="Q7" s="192"/>
      <c r="R7" s="192"/>
    </row>
    <row r="8" spans="2:24" ht="13.5" x14ac:dyDescent="0.15">
      <c r="B8" s="208"/>
      <c r="C8" s="195"/>
      <c r="D8" s="195"/>
      <c r="E8" s="209"/>
      <c r="F8" s="210"/>
      <c r="G8" s="211" t="s">
        <v>97</v>
      </c>
      <c r="H8" s="210"/>
      <c r="I8" s="209"/>
      <c r="J8" s="210"/>
      <c r="K8" s="211" t="s">
        <v>97</v>
      </c>
      <c r="L8" s="210"/>
      <c r="N8" s="173"/>
      <c r="O8" s="173"/>
      <c r="P8" s="173"/>
      <c r="Q8" s="192"/>
      <c r="R8" s="192"/>
    </row>
    <row r="9" spans="2:24" ht="14.1" customHeight="1" x14ac:dyDescent="0.15">
      <c r="B9" s="196" t="s">
        <v>0</v>
      </c>
      <c r="C9" s="204">
        <v>20</v>
      </c>
      <c r="D9" s="258" t="s">
        <v>1</v>
      </c>
      <c r="E9" s="213">
        <v>798</v>
      </c>
      <c r="F9" s="214">
        <v>1418</v>
      </c>
      <c r="G9" s="192">
        <v>989</v>
      </c>
      <c r="H9" s="214">
        <v>214294</v>
      </c>
      <c r="I9" s="213">
        <v>1680</v>
      </c>
      <c r="J9" s="214">
        <v>2678</v>
      </c>
      <c r="K9" s="192">
        <v>2201</v>
      </c>
      <c r="L9" s="214">
        <v>2264851</v>
      </c>
      <c r="M9" s="213"/>
      <c r="N9" s="173"/>
      <c r="O9" s="173"/>
      <c r="P9" s="173"/>
      <c r="Q9" s="192"/>
      <c r="R9" s="192"/>
      <c r="S9" s="192"/>
      <c r="T9" s="192"/>
      <c r="U9" s="192"/>
      <c r="V9" s="192"/>
      <c r="W9" s="192"/>
      <c r="X9" s="192"/>
    </row>
    <row r="10" spans="2:24" ht="14.1" customHeight="1" x14ac:dyDescent="0.15">
      <c r="B10" s="213"/>
      <c r="C10" s="204">
        <v>21</v>
      </c>
      <c r="D10" s="215"/>
      <c r="E10" s="192">
        <v>735</v>
      </c>
      <c r="F10" s="214">
        <v>1470</v>
      </c>
      <c r="G10" s="192">
        <v>961</v>
      </c>
      <c r="H10" s="214">
        <v>265383</v>
      </c>
      <c r="I10" s="213">
        <v>1575</v>
      </c>
      <c r="J10" s="214">
        <v>2520</v>
      </c>
      <c r="K10" s="192">
        <v>2033</v>
      </c>
      <c r="L10" s="214">
        <v>2868789</v>
      </c>
      <c r="M10" s="213"/>
      <c r="N10" s="173"/>
      <c r="O10" s="173"/>
      <c r="P10" s="173"/>
      <c r="Q10" s="192"/>
      <c r="R10" s="192"/>
      <c r="S10" s="192"/>
      <c r="T10" s="192"/>
      <c r="U10" s="192"/>
      <c r="V10" s="192"/>
      <c r="W10" s="192"/>
      <c r="X10" s="192"/>
    </row>
    <row r="11" spans="2:24" ht="14.1" customHeight="1" x14ac:dyDescent="0.15">
      <c r="B11" s="213"/>
      <c r="C11" s="204">
        <v>22</v>
      </c>
      <c r="D11" s="215"/>
      <c r="E11" s="214">
        <v>735</v>
      </c>
      <c r="F11" s="214">
        <v>1365</v>
      </c>
      <c r="G11" s="214">
        <v>950</v>
      </c>
      <c r="H11" s="214">
        <v>232425</v>
      </c>
      <c r="I11" s="214">
        <v>1470</v>
      </c>
      <c r="J11" s="214">
        <v>2468</v>
      </c>
      <c r="K11" s="214">
        <v>1940</v>
      </c>
      <c r="L11" s="215">
        <v>2583495</v>
      </c>
      <c r="M11" s="213"/>
      <c r="N11" s="192"/>
      <c r="O11" s="192"/>
      <c r="P11" s="192"/>
      <c r="Q11" s="192"/>
      <c r="R11" s="192"/>
      <c r="S11" s="192"/>
      <c r="T11" s="192"/>
      <c r="U11" s="192"/>
      <c r="V11" s="192"/>
      <c r="W11" s="192"/>
      <c r="X11" s="192"/>
    </row>
    <row r="12" spans="2:24" ht="14.1" customHeight="1" x14ac:dyDescent="0.15">
      <c r="B12" s="208"/>
      <c r="C12" s="211">
        <v>23</v>
      </c>
      <c r="D12" s="217"/>
      <c r="E12" s="273">
        <v>735</v>
      </c>
      <c r="F12" s="273">
        <v>1260</v>
      </c>
      <c r="G12" s="273">
        <v>961.47141355473218</v>
      </c>
      <c r="H12" s="273">
        <v>134423.40000000005</v>
      </c>
      <c r="I12" s="273">
        <v>1669.5</v>
      </c>
      <c r="J12" s="273">
        <v>2625</v>
      </c>
      <c r="K12" s="273">
        <v>2105.3394160857742</v>
      </c>
      <c r="L12" s="274">
        <v>1621098.9999999995</v>
      </c>
      <c r="M12" s="192"/>
      <c r="N12" s="173"/>
      <c r="O12" s="173"/>
      <c r="P12" s="173"/>
      <c r="Q12" s="173"/>
      <c r="R12" s="173"/>
      <c r="S12" s="192"/>
      <c r="T12" s="192"/>
      <c r="U12" s="192"/>
      <c r="V12" s="192"/>
      <c r="W12" s="192"/>
      <c r="X12" s="192"/>
    </row>
    <row r="13" spans="2:24" ht="14.1" customHeight="1" x14ac:dyDescent="0.15">
      <c r="B13" s="175" t="s">
        <v>155</v>
      </c>
      <c r="C13" s="167">
        <v>5</v>
      </c>
      <c r="D13" s="180" t="s">
        <v>156</v>
      </c>
      <c r="E13" s="214">
        <v>840</v>
      </c>
      <c r="F13" s="214">
        <v>1260</v>
      </c>
      <c r="G13" s="214">
        <v>990.324267782427</v>
      </c>
      <c r="H13" s="214">
        <v>9841.1</v>
      </c>
      <c r="I13" s="214">
        <v>1890</v>
      </c>
      <c r="J13" s="214">
        <v>2533.9650000000001</v>
      </c>
      <c r="K13" s="214">
        <v>2148.2362199978384</v>
      </c>
      <c r="L13" s="215">
        <v>193129.59999999998</v>
      </c>
    </row>
    <row r="14" spans="2:24" ht="14.1" customHeight="1" x14ac:dyDescent="0.15">
      <c r="B14" s="175"/>
      <c r="C14" s="167">
        <v>6</v>
      </c>
      <c r="D14" s="180"/>
      <c r="E14" s="214">
        <v>840</v>
      </c>
      <c r="F14" s="214">
        <v>1260</v>
      </c>
      <c r="G14" s="214">
        <v>983.07087417994057</v>
      </c>
      <c r="H14" s="214">
        <v>13611.499999999998</v>
      </c>
      <c r="I14" s="214">
        <v>1785</v>
      </c>
      <c r="J14" s="214">
        <v>2572.5</v>
      </c>
      <c r="K14" s="214">
        <v>2109.0339279591276</v>
      </c>
      <c r="L14" s="215">
        <v>139837.20000000001</v>
      </c>
    </row>
    <row r="15" spans="2:24" ht="14.1" customHeight="1" x14ac:dyDescent="0.15">
      <c r="B15" s="175"/>
      <c r="C15" s="167">
        <v>7</v>
      </c>
      <c r="D15" s="180"/>
      <c r="E15" s="214">
        <v>840</v>
      </c>
      <c r="F15" s="214">
        <v>1155</v>
      </c>
      <c r="G15" s="214">
        <v>946.18910426792218</v>
      </c>
      <c r="H15" s="214">
        <v>8481</v>
      </c>
      <c r="I15" s="214">
        <v>1732.5</v>
      </c>
      <c r="J15" s="214">
        <v>2327.85</v>
      </c>
      <c r="K15" s="214">
        <v>2023.6374895186987</v>
      </c>
      <c r="L15" s="215">
        <v>113794.29999999999</v>
      </c>
    </row>
    <row r="16" spans="2:24" ht="14.1" customHeight="1" x14ac:dyDescent="0.15">
      <c r="B16" s="175"/>
      <c r="C16" s="167">
        <v>8</v>
      </c>
      <c r="D16" s="180"/>
      <c r="E16" s="214">
        <v>840</v>
      </c>
      <c r="F16" s="214">
        <v>1155</v>
      </c>
      <c r="G16" s="214">
        <v>924.6899200501648</v>
      </c>
      <c r="H16" s="214">
        <v>8486.4000000000015</v>
      </c>
      <c r="I16" s="214">
        <v>1765.0500000000002</v>
      </c>
      <c r="J16" s="214">
        <v>2182.0050000000001</v>
      </c>
      <c r="K16" s="214">
        <v>1971.6601201296137</v>
      </c>
      <c r="L16" s="215">
        <v>100401.9</v>
      </c>
    </row>
    <row r="17" spans="2:12" ht="14.1" customHeight="1" x14ac:dyDescent="0.15">
      <c r="B17" s="175"/>
      <c r="C17" s="167">
        <v>9</v>
      </c>
      <c r="D17" s="180"/>
      <c r="E17" s="214">
        <v>840</v>
      </c>
      <c r="F17" s="214">
        <v>1102.5</v>
      </c>
      <c r="G17" s="214">
        <v>942.65450676863293</v>
      </c>
      <c r="H17" s="214">
        <v>8947.1</v>
      </c>
      <c r="I17" s="214">
        <v>1890</v>
      </c>
      <c r="J17" s="214">
        <v>2264.85</v>
      </c>
      <c r="K17" s="214">
        <v>2114.5117947871991</v>
      </c>
      <c r="L17" s="215">
        <v>82637.900000000009</v>
      </c>
    </row>
    <row r="18" spans="2:12" ht="14.1" customHeight="1" x14ac:dyDescent="0.15">
      <c r="B18" s="175"/>
      <c r="C18" s="167">
        <v>10</v>
      </c>
      <c r="D18" s="180"/>
      <c r="E18" s="214">
        <v>840</v>
      </c>
      <c r="F18" s="214">
        <v>1155</v>
      </c>
      <c r="G18" s="214">
        <v>952.93007735477033</v>
      </c>
      <c r="H18" s="214">
        <v>10198.1</v>
      </c>
      <c r="I18" s="214">
        <v>1788.8850000000002</v>
      </c>
      <c r="J18" s="214">
        <v>2100</v>
      </c>
      <c r="K18" s="214">
        <v>1949.9670278637773</v>
      </c>
      <c r="L18" s="215">
        <v>110842.8</v>
      </c>
    </row>
    <row r="19" spans="2:12" ht="14.1" customHeight="1" x14ac:dyDescent="0.15">
      <c r="B19" s="175"/>
      <c r="C19" s="167">
        <v>11</v>
      </c>
      <c r="D19" s="180"/>
      <c r="E19" s="214">
        <v>840</v>
      </c>
      <c r="F19" s="214">
        <v>1050</v>
      </c>
      <c r="G19" s="214">
        <v>936.47316749353638</v>
      </c>
      <c r="H19" s="214">
        <v>8904.3000000000011</v>
      </c>
      <c r="I19" s="214">
        <v>1732.5</v>
      </c>
      <c r="J19" s="214">
        <v>2047.5</v>
      </c>
      <c r="K19" s="214">
        <v>1876.7744909482306</v>
      </c>
      <c r="L19" s="215">
        <v>147030.29999999999</v>
      </c>
    </row>
    <row r="20" spans="2:12" ht="14.1" customHeight="1" x14ac:dyDescent="0.15">
      <c r="B20" s="175"/>
      <c r="C20" s="167">
        <v>12</v>
      </c>
      <c r="D20" s="180"/>
      <c r="E20" s="214">
        <v>840</v>
      </c>
      <c r="F20" s="214">
        <v>1074.675</v>
      </c>
      <c r="G20" s="215">
        <v>922.46298784117016</v>
      </c>
      <c r="H20" s="214">
        <v>9923.7999999999993</v>
      </c>
      <c r="I20" s="214">
        <v>1785</v>
      </c>
      <c r="J20" s="214">
        <v>2100</v>
      </c>
      <c r="K20" s="214">
        <v>1901.9741111945418</v>
      </c>
      <c r="L20" s="215">
        <v>122225.60000000001</v>
      </c>
    </row>
    <row r="21" spans="2:12" ht="14.1" customHeight="1" x14ac:dyDescent="0.15">
      <c r="B21" s="175" t="s">
        <v>157</v>
      </c>
      <c r="C21" s="167">
        <v>1</v>
      </c>
      <c r="D21" s="180" t="s">
        <v>156</v>
      </c>
      <c r="E21" s="214">
        <v>840</v>
      </c>
      <c r="F21" s="214">
        <v>1155</v>
      </c>
      <c r="G21" s="214">
        <v>931.80901125356911</v>
      </c>
      <c r="H21" s="214">
        <v>10522.800000000001</v>
      </c>
      <c r="I21" s="214">
        <v>1677.9</v>
      </c>
      <c r="J21" s="214">
        <v>1995</v>
      </c>
      <c r="K21" s="214">
        <v>1816.979962998626</v>
      </c>
      <c r="L21" s="215">
        <v>146659.6</v>
      </c>
    </row>
    <row r="22" spans="2:12" ht="14.1" customHeight="1" x14ac:dyDescent="0.15">
      <c r="B22" s="175"/>
      <c r="C22" s="167">
        <v>2</v>
      </c>
      <c r="D22" s="180"/>
      <c r="E22" s="214">
        <v>840</v>
      </c>
      <c r="F22" s="214">
        <v>1102.5</v>
      </c>
      <c r="G22" s="214">
        <v>954.07979317015111</v>
      </c>
      <c r="H22" s="214">
        <v>10734.2</v>
      </c>
      <c r="I22" s="214">
        <v>1680</v>
      </c>
      <c r="J22" s="214">
        <v>1984.5</v>
      </c>
      <c r="K22" s="214">
        <v>1803.5287499999999</v>
      </c>
      <c r="L22" s="215">
        <v>115271.50000000001</v>
      </c>
    </row>
    <row r="23" spans="2:12" ht="14.1" customHeight="1" x14ac:dyDescent="0.15">
      <c r="B23" s="175"/>
      <c r="C23" s="167">
        <v>3</v>
      </c>
      <c r="D23" s="180"/>
      <c r="E23" s="214">
        <v>798</v>
      </c>
      <c r="F23" s="214">
        <v>1050</v>
      </c>
      <c r="G23" s="214">
        <v>921.71223908398656</v>
      </c>
      <c r="H23" s="214">
        <v>7899.7999999999993</v>
      </c>
      <c r="I23" s="214">
        <v>1680</v>
      </c>
      <c r="J23" s="214">
        <v>1950.0600000000002</v>
      </c>
      <c r="K23" s="214">
        <v>1776.3777064955893</v>
      </c>
      <c r="L23" s="215">
        <v>123314.6</v>
      </c>
    </row>
    <row r="24" spans="2:12" ht="14.1" customHeight="1" x14ac:dyDescent="0.15">
      <c r="B24" s="175"/>
      <c r="C24" s="167">
        <v>4</v>
      </c>
      <c r="D24" s="180"/>
      <c r="E24" s="214">
        <v>787.5</v>
      </c>
      <c r="F24" s="214">
        <v>1050</v>
      </c>
      <c r="G24" s="214">
        <v>889.72732225363779</v>
      </c>
      <c r="H24" s="214">
        <v>12671.5</v>
      </c>
      <c r="I24" s="214">
        <v>1680</v>
      </c>
      <c r="J24" s="214">
        <v>2001.3000000000002</v>
      </c>
      <c r="K24" s="214">
        <v>1815.2224656638325</v>
      </c>
      <c r="L24" s="215">
        <v>161526.09999999998</v>
      </c>
    </row>
    <row r="25" spans="2:12" ht="14.1" customHeight="1" x14ac:dyDescent="0.15">
      <c r="B25" s="168"/>
      <c r="C25" s="172">
        <v>5</v>
      </c>
      <c r="D25" s="181"/>
      <c r="E25" s="216">
        <v>787.5</v>
      </c>
      <c r="F25" s="216">
        <v>1050</v>
      </c>
      <c r="G25" s="216">
        <v>900.26326600479308</v>
      </c>
      <c r="H25" s="216">
        <v>18822.7</v>
      </c>
      <c r="I25" s="216">
        <v>1785</v>
      </c>
      <c r="J25" s="216">
        <v>2010.75</v>
      </c>
      <c r="K25" s="216">
        <v>1908.8590613579181</v>
      </c>
      <c r="L25" s="217">
        <v>169989.1</v>
      </c>
    </row>
    <row r="26" spans="2:12" x14ac:dyDescent="0.15">
      <c r="B26" s="202"/>
      <c r="C26" s="221"/>
      <c r="D26" s="222"/>
      <c r="E26" s="213"/>
      <c r="F26" s="214"/>
      <c r="G26" s="192"/>
      <c r="H26" s="214"/>
      <c r="I26" s="213"/>
      <c r="J26" s="214"/>
      <c r="K26" s="192"/>
      <c r="L26" s="214"/>
    </row>
    <row r="27" spans="2:12" x14ac:dyDescent="0.15">
      <c r="B27" s="202"/>
      <c r="C27" s="221"/>
      <c r="D27" s="222"/>
      <c r="E27" s="213"/>
      <c r="F27" s="214"/>
      <c r="G27" s="192"/>
      <c r="H27" s="214"/>
      <c r="I27" s="213"/>
      <c r="J27" s="214"/>
      <c r="K27" s="192"/>
      <c r="L27" s="214"/>
    </row>
    <row r="28" spans="2:12" x14ac:dyDescent="0.15">
      <c r="B28" s="199" t="s">
        <v>127</v>
      </c>
      <c r="C28" s="221"/>
      <c r="D28" s="222"/>
      <c r="E28" s="213"/>
      <c r="F28" s="214"/>
      <c r="G28" s="192"/>
      <c r="H28" s="214"/>
      <c r="I28" s="213"/>
      <c r="J28" s="214"/>
      <c r="K28" s="192"/>
      <c r="L28" s="214"/>
    </row>
    <row r="29" spans="2:12" x14ac:dyDescent="0.15">
      <c r="B29" s="223">
        <v>41030</v>
      </c>
      <c r="C29" s="224"/>
      <c r="D29" s="225">
        <v>41031</v>
      </c>
      <c r="E29" s="226">
        <v>0</v>
      </c>
      <c r="F29" s="226">
        <v>0</v>
      </c>
      <c r="G29" s="226">
        <v>0</v>
      </c>
      <c r="H29" s="214">
        <v>2034.8</v>
      </c>
      <c r="I29" s="226">
        <v>0</v>
      </c>
      <c r="J29" s="226">
        <v>0</v>
      </c>
      <c r="K29" s="226">
        <v>0</v>
      </c>
      <c r="L29" s="214">
        <v>33011</v>
      </c>
    </row>
    <row r="30" spans="2:12" x14ac:dyDescent="0.15">
      <c r="B30" s="223" t="s">
        <v>128</v>
      </c>
      <c r="C30" s="224"/>
      <c r="D30" s="225"/>
      <c r="E30" s="213"/>
      <c r="F30" s="214"/>
      <c r="G30" s="192"/>
      <c r="H30" s="214"/>
      <c r="I30" s="213"/>
      <c r="J30" s="214"/>
      <c r="K30" s="192"/>
      <c r="L30" s="214"/>
    </row>
    <row r="31" spans="2:12" x14ac:dyDescent="0.15">
      <c r="B31" s="223">
        <v>41036</v>
      </c>
      <c r="C31" s="224"/>
      <c r="D31" s="225">
        <v>41040</v>
      </c>
      <c r="E31" s="226">
        <v>787.5</v>
      </c>
      <c r="F31" s="226">
        <v>1050</v>
      </c>
      <c r="G31" s="226">
        <v>908.0324197860964</v>
      </c>
      <c r="H31" s="214">
        <v>4146</v>
      </c>
      <c r="I31" s="226">
        <v>1785</v>
      </c>
      <c r="J31" s="226">
        <v>2010.75</v>
      </c>
      <c r="K31" s="226">
        <v>1890.7134677049933</v>
      </c>
      <c r="L31" s="214">
        <v>40361</v>
      </c>
    </row>
    <row r="32" spans="2:12" x14ac:dyDescent="0.15">
      <c r="B32" s="223" t="s">
        <v>129</v>
      </c>
      <c r="C32" s="224"/>
      <c r="D32" s="225"/>
      <c r="E32" s="213"/>
      <c r="F32" s="214"/>
      <c r="G32" s="192"/>
      <c r="H32" s="214"/>
      <c r="I32" s="213"/>
      <c r="J32" s="214"/>
      <c r="K32" s="192"/>
      <c r="L32" s="214"/>
    </row>
    <row r="33" spans="2:12" x14ac:dyDescent="0.15">
      <c r="B33" s="223">
        <v>41043</v>
      </c>
      <c r="C33" s="224"/>
      <c r="D33" s="225">
        <v>41047</v>
      </c>
      <c r="E33" s="260">
        <v>787.5</v>
      </c>
      <c r="F33" s="259">
        <v>1050</v>
      </c>
      <c r="G33" s="221">
        <v>895.11831726555681</v>
      </c>
      <c r="H33" s="259">
        <v>5178.1000000000004</v>
      </c>
      <c r="I33" s="260">
        <v>1785</v>
      </c>
      <c r="J33" s="259">
        <v>2000.04</v>
      </c>
      <c r="K33" s="221">
        <v>1894.0114670204705</v>
      </c>
      <c r="L33" s="259">
        <v>29325.8</v>
      </c>
    </row>
    <row r="34" spans="2:12" x14ac:dyDescent="0.15">
      <c r="B34" s="223" t="s">
        <v>130</v>
      </c>
      <c r="C34" s="224"/>
      <c r="D34" s="225"/>
      <c r="E34" s="213"/>
      <c r="F34" s="214"/>
      <c r="G34" s="192"/>
      <c r="H34" s="214"/>
      <c r="I34" s="213"/>
      <c r="J34" s="214"/>
      <c r="K34" s="192"/>
      <c r="L34" s="214"/>
    </row>
    <row r="35" spans="2:12" ht="12" customHeight="1" x14ac:dyDescent="0.15">
      <c r="B35" s="223">
        <v>41050</v>
      </c>
      <c r="C35" s="224"/>
      <c r="D35" s="225">
        <v>41054</v>
      </c>
      <c r="E35" s="213">
        <v>787.5</v>
      </c>
      <c r="F35" s="214">
        <v>1050</v>
      </c>
      <c r="G35" s="192">
        <v>892.09971045964528</v>
      </c>
      <c r="H35" s="214">
        <v>4261</v>
      </c>
      <c r="I35" s="213">
        <v>1785</v>
      </c>
      <c r="J35" s="214">
        <v>1995</v>
      </c>
      <c r="K35" s="192">
        <v>1897.08549277825</v>
      </c>
      <c r="L35" s="214">
        <v>36287.9</v>
      </c>
    </row>
    <row r="36" spans="2:12" ht="12" customHeight="1" x14ac:dyDescent="0.15">
      <c r="B36" s="223" t="s">
        <v>131</v>
      </c>
      <c r="C36" s="224"/>
      <c r="D36" s="225"/>
      <c r="E36" s="213"/>
      <c r="F36" s="214"/>
      <c r="G36" s="192"/>
      <c r="H36" s="214"/>
      <c r="I36" s="213"/>
      <c r="J36" s="214"/>
      <c r="K36" s="192"/>
      <c r="L36" s="214"/>
    </row>
    <row r="37" spans="2:12" ht="12" customHeight="1" x14ac:dyDescent="0.15">
      <c r="B37" s="234">
        <v>41057</v>
      </c>
      <c r="C37" s="235"/>
      <c r="D37" s="236">
        <v>41061</v>
      </c>
      <c r="E37" s="208">
        <v>787.5</v>
      </c>
      <c r="F37" s="216">
        <v>1050</v>
      </c>
      <c r="G37" s="195">
        <v>905.31128404669278</v>
      </c>
      <c r="H37" s="216">
        <v>3202.8</v>
      </c>
      <c r="I37" s="208">
        <v>1785</v>
      </c>
      <c r="J37" s="216">
        <v>1995</v>
      </c>
      <c r="K37" s="195">
        <v>1920.215834750752</v>
      </c>
      <c r="L37" s="216">
        <v>31003.4</v>
      </c>
    </row>
    <row r="38" spans="2:12" ht="6" customHeight="1" x14ac:dyDescent="0.15">
      <c r="B38" s="200"/>
      <c r="C38" s="221"/>
      <c r="D38" s="221"/>
      <c r="E38" s="192"/>
      <c r="F38" s="192"/>
      <c r="G38" s="192"/>
      <c r="H38" s="192"/>
      <c r="I38" s="192"/>
      <c r="J38" s="192"/>
      <c r="K38" s="192"/>
      <c r="L38" s="192"/>
    </row>
    <row r="39" spans="2:12" ht="12.75" customHeight="1" x14ac:dyDescent="0.15">
      <c r="B39" s="194"/>
      <c r="L39" s="192"/>
    </row>
    <row r="40" spans="2:12" ht="12.75" customHeight="1" x14ac:dyDescent="0.15">
      <c r="B40" s="237"/>
      <c r="L40" s="192"/>
    </row>
    <row r="41" spans="2:12" x14ac:dyDescent="0.15">
      <c r="B41" s="237"/>
      <c r="L41" s="192"/>
    </row>
    <row r="42" spans="2:12" x14ac:dyDescent="0.15">
      <c r="B42" s="237"/>
      <c r="L42" s="192"/>
    </row>
    <row r="43" spans="2:12" x14ac:dyDescent="0.15">
      <c r="L43" s="192"/>
    </row>
    <row r="44" spans="2:12" x14ac:dyDescent="0.15">
      <c r="L44" s="192"/>
    </row>
    <row r="45" spans="2:12" x14ac:dyDescent="0.15">
      <c r="L45" s="192"/>
    </row>
    <row r="46" spans="2:12" x14ac:dyDescent="0.15">
      <c r="L46" s="192"/>
    </row>
    <row r="47" spans="2:12" x14ac:dyDescent="0.15">
      <c r="L47" s="192"/>
    </row>
    <row r="48" spans="2:12" x14ac:dyDescent="0.15">
      <c r="L48" s="192"/>
    </row>
  </sheetData>
  <phoneticPr fontId="6"/>
  <pageMargins left="0.39370078740157483" right="0.19685039370078741" top="0.19685039370078741" bottom="0.59055118110236227" header="0.59055118110236227" footer="0.19685039370078741"/>
  <pageSetup paperSize="9" orientation="landscape" r:id="rId1"/>
  <headerFooter alignWithMargins="0">
    <oddFooter>&amp;C-16-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B3:AE39"/>
  <sheetViews>
    <sheetView zoomScale="75" workbookViewId="0"/>
  </sheetViews>
  <sheetFormatPr defaultColWidth="7.5" defaultRowHeight="12" x14ac:dyDescent="0.15"/>
  <cols>
    <col min="1" max="1" width="1.625" style="153" customWidth="1"/>
    <col min="2" max="2" width="4.125" style="153" customWidth="1"/>
    <col min="3" max="3" width="3.125" style="153" customWidth="1"/>
    <col min="4" max="4" width="2.625" style="153" customWidth="1"/>
    <col min="5" max="7" width="5.875" style="153" customWidth="1"/>
    <col min="8" max="8" width="8.125" style="153" customWidth="1"/>
    <col min="9" max="11" width="5.875" style="153" customWidth="1"/>
    <col min="12" max="12" width="8.125" style="153" customWidth="1"/>
    <col min="13" max="15" width="5.875" style="153" customWidth="1"/>
    <col min="16" max="16" width="8.125" style="153" customWidth="1"/>
    <col min="17" max="19" width="5.875" style="153" customWidth="1"/>
    <col min="20" max="20" width="8.125" style="153" customWidth="1"/>
    <col min="21" max="23" width="5.875" style="153" customWidth="1"/>
    <col min="24" max="24" width="8.125" style="153" customWidth="1"/>
    <col min="25" max="16384" width="7.5" style="153"/>
  </cols>
  <sheetData>
    <row r="3" spans="2:31" x14ac:dyDescent="0.15">
      <c r="B3" s="153" t="s">
        <v>166</v>
      </c>
    </row>
    <row r="4" spans="2:31" ht="11.25" customHeight="1" x14ac:dyDescent="0.15">
      <c r="X4" s="154" t="s">
        <v>146</v>
      </c>
    </row>
    <row r="5" spans="2:31" ht="6" customHeight="1" x14ac:dyDescent="0.15">
      <c r="B5" s="169"/>
      <c r="C5" s="169"/>
      <c r="D5" s="169"/>
      <c r="E5" s="169"/>
      <c r="F5" s="152"/>
      <c r="I5" s="169"/>
      <c r="J5" s="152"/>
      <c r="Q5" s="169"/>
      <c r="R5" s="169"/>
      <c r="S5" s="169"/>
      <c r="T5" s="169"/>
      <c r="U5" s="169"/>
      <c r="V5" s="169"/>
      <c r="W5" s="169"/>
      <c r="X5" s="169"/>
      <c r="Z5" s="152"/>
    </row>
    <row r="6" spans="2:31" ht="13.5" customHeight="1" x14ac:dyDescent="0.15">
      <c r="B6" s="196"/>
      <c r="C6" s="197" t="s">
        <v>86</v>
      </c>
      <c r="D6" s="198"/>
      <c r="E6" s="735" t="s">
        <v>90</v>
      </c>
      <c r="F6" s="736"/>
      <c r="G6" s="736"/>
      <c r="H6" s="737"/>
      <c r="I6" s="735" t="s">
        <v>102</v>
      </c>
      <c r="J6" s="736"/>
      <c r="K6" s="736"/>
      <c r="L6" s="737"/>
      <c r="M6" s="735" t="s">
        <v>117</v>
      </c>
      <c r="N6" s="736"/>
      <c r="O6" s="736"/>
      <c r="P6" s="737"/>
      <c r="Q6" s="735" t="s">
        <v>147</v>
      </c>
      <c r="R6" s="736"/>
      <c r="S6" s="736"/>
      <c r="T6" s="737"/>
      <c r="U6" s="735" t="s">
        <v>148</v>
      </c>
      <c r="V6" s="736"/>
      <c r="W6" s="736"/>
      <c r="X6" s="737"/>
      <c r="Z6" s="173"/>
      <c r="AA6" s="161"/>
      <c r="AB6" s="161"/>
      <c r="AC6" s="161"/>
      <c r="AD6" s="161"/>
      <c r="AE6" s="161"/>
    </row>
    <row r="7" spans="2:31" ht="13.5" x14ac:dyDescent="0.15">
      <c r="B7" s="199" t="s">
        <v>92</v>
      </c>
      <c r="C7" s="200"/>
      <c r="D7" s="201"/>
      <c r="E7" s="186" t="s">
        <v>93</v>
      </c>
      <c r="F7" s="166" t="s">
        <v>94</v>
      </c>
      <c r="G7" s="244" t="s">
        <v>95</v>
      </c>
      <c r="H7" s="166" t="s">
        <v>96</v>
      </c>
      <c r="I7" s="186" t="s">
        <v>93</v>
      </c>
      <c r="J7" s="166" t="s">
        <v>94</v>
      </c>
      <c r="K7" s="244" t="s">
        <v>95</v>
      </c>
      <c r="L7" s="166" t="s">
        <v>96</v>
      </c>
      <c r="M7" s="186" t="s">
        <v>93</v>
      </c>
      <c r="N7" s="166" t="s">
        <v>94</v>
      </c>
      <c r="O7" s="244" t="s">
        <v>95</v>
      </c>
      <c r="P7" s="166" t="s">
        <v>96</v>
      </c>
      <c r="Q7" s="186" t="s">
        <v>93</v>
      </c>
      <c r="R7" s="166" t="s">
        <v>94</v>
      </c>
      <c r="S7" s="244" t="s">
        <v>95</v>
      </c>
      <c r="T7" s="166" t="s">
        <v>96</v>
      </c>
      <c r="U7" s="186" t="s">
        <v>93</v>
      </c>
      <c r="V7" s="166" t="s">
        <v>94</v>
      </c>
      <c r="W7" s="244" t="s">
        <v>95</v>
      </c>
      <c r="X7" s="166" t="s">
        <v>96</v>
      </c>
      <c r="Z7" s="173"/>
      <c r="AA7" s="173"/>
      <c r="AB7" s="173"/>
      <c r="AC7" s="173"/>
      <c r="AD7" s="173"/>
      <c r="AE7" s="173"/>
    </row>
    <row r="8" spans="2:31" ht="13.5" x14ac:dyDescent="0.15">
      <c r="B8" s="208"/>
      <c r="C8" s="195"/>
      <c r="D8" s="195"/>
      <c r="E8" s="170"/>
      <c r="F8" s="171"/>
      <c r="G8" s="172" t="s">
        <v>97</v>
      </c>
      <c r="H8" s="171"/>
      <c r="I8" s="170"/>
      <c r="J8" s="171"/>
      <c r="K8" s="172" t="s">
        <v>97</v>
      </c>
      <c r="L8" s="171"/>
      <c r="M8" s="170"/>
      <c r="N8" s="171"/>
      <c r="O8" s="172" t="s">
        <v>97</v>
      </c>
      <c r="P8" s="171"/>
      <c r="Q8" s="170"/>
      <c r="R8" s="171"/>
      <c r="S8" s="172" t="s">
        <v>97</v>
      </c>
      <c r="T8" s="171"/>
      <c r="U8" s="170"/>
      <c r="V8" s="171"/>
      <c r="W8" s="172" t="s">
        <v>97</v>
      </c>
      <c r="X8" s="171"/>
      <c r="Z8" s="173"/>
      <c r="AA8" s="173"/>
      <c r="AB8" s="173"/>
      <c r="AC8" s="173"/>
      <c r="AD8" s="173"/>
      <c r="AE8" s="173"/>
    </row>
    <row r="9" spans="2:31" s="193" customFormat="1" ht="14.1" customHeight="1" x14ac:dyDescent="0.15">
      <c r="B9" s="196" t="s">
        <v>0</v>
      </c>
      <c r="C9" s="204">
        <v>20</v>
      </c>
      <c r="D9" s="258" t="s">
        <v>1</v>
      </c>
      <c r="E9" s="213">
        <v>1704</v>
      </c>
      <c r="F9" s="214">
        <v>2415</v>
      </c>
      <c r="G9" s="192">
        <v>2092</v>
      </c>
      <c r="H9" s="214">
        <v>81558</v>
      </c>
      <c r="I9" s="213">
        <v>3782</v>
      </c>
      <c r="J9" s="214">
        <v>5145</v>
      </c>
      <c r="K9" s="192">
        <v>4355</v>
      </c>
      <c r="L9" s="214">
        <v>70746</v>
      </c>
      <c r="M9" s="213">
        <v>1430</v>
      </c>
      <c r="N9" s="214">
        <v>2016</v>
      </c>
      <c r="O9" s="192">
        <v>1721</v>
      </c>
      <c r="P9" s="214">
        <v>264413</v>
      </c>
      <c r="Q9" s="213">
        <v>3150</v>
      </c>
      <c r="R9" s="214">
        <v>5145</v>
      </c>
      <c r="S9" s="192">
        <v>3753</v>
      </c>
      <c r="T9" s="214">
        <v>96346</v>
      </c>
      <c r="U9" s="213">
        <v>4109</v>
      </c>
      <c r="V9" s="214">
        <v>5723</v>
      </c>
      <c r="W9" s="192">
        <v>4908</v>
      </c>
      <c r="X9" s="214">
        <v>425114</v>
      </c>
      <c r="Z9" s="173"/>
      <c r="AA9" s="173"/>
      <c r="AB9" s="173"/>
      <c r="AC9" s="173"/>
      <c r="AD9" s="173"/>
      <c r="AE9" s="173"/>
    </row>
    <row r="10" spans="2:31" s="193" customFormat="1" ht="14.1" customHeight="1" x14ac:dyDescent="0.15">
      <c r="B10" s="213"/>
      <c r="C10" s="204">
        <v>21</v>
      </c>
      <c r="D10" s="192"/>
      <c r="E10" s="213">
        <v>1447</v>
      </c>
      <c r="F10" s="214">
        <v>2310</v>
      </c>
      <c r="G10" s="192">
        <v>1915</v>
      </c>
      <c r="H10" s="214">
        <v>54471</v>
      </c>
      <c r="I10" s="213">
        <v>3657</v>
      </c>
      <c r="J10" s="214">
        <v>4883</v>
      </c>
      <c r="K10" s="192">
        <v>3987</v>
      </c>
      <c r="L10" s="214">
        <v>50381</v>
      </c>
      <c r="M10" s="213">
        <v>1418</v>
      </c>
      <c r="N10" s="214">
        <v>1890</v>
      </c>
      <c r="O10" s="192">
        <v>1600</v>
      </c>
      <c r="P10" s="214">
        <v>478989</v>
      </c>
      <c r="Q10" s="213">
        <v>2520</v>
      </c>
      <c r="R10" s="214">
        <v>3675</v>
      </c>
      <c r="S10" s="192">
        <v>2989</v>
      </c>
      <c r="T10" s="214">
        <v>130672</v>
      </c>
      <c r="U10" s="213">
        <v>3360</v>
      </c>
      <c r="V10" s="214">
        <v>5040</v>
      </c>
      <c r="W10" s="192">
        <v>4069</v>
      </c>
      <c r="X10" s="214">
        <v>228009</v>
      </c>
      <c r="Z10" s="173"/>
      <c r="AA10" s="173"/>
      <c r="AB10" s="173"/>
      <c r="AC10" s="173"/>
      <c r="AD10" s="173"/>
      <c r="AE10" s="173"/>
    </row>
    <row r="11" spans="2:31" s="193" customFormat="1" ht="14.1" customHeight="1" x14ac:dyDescent="0.15">
      <c r="B11" s="213"/>
      <c r="C11" s="204">
        <v>22</v>
      </c>
      <c r="D11" s="215"/>
      <c r="E11" s="214">
        <v>1733</v>
      </c>
      <c r="F11" s="214">
        <v>2315</v>
      </c>
      <c r="G11" s="214">
        <v>1962</v>
      </c>
      <c r="H11" s="214">
        <v>42783</v>
      </c>
      <c r="I11" s="214">
        <v>3675</v>
      </c>
      <c r="J11" s="214">
        <v>4699</v>
      </c>
      <c r="K11" s="214">
        <v>4127</v>
      </c>
      <c r="L11" s="214">
        <v>33437</v>
      </c>
      <c r="M11" s="214">
        <v>1449</v>
      </c>
      <c r="N11" s="214">
        <v>2100</v>
      </c>
      <c r="O11" s="214">
        <v>1718</v>
      </c>
      <c r="P11" s="214">
        <v>438686</v>
      </c>
      <c r="Q11" s="214">
        <v>2730</v>
      </c>
      <c r="R11" s="214">
        <v>4200</v>
      </c>
      <c r="S11" s="214">
        <v>3418</v>
      </c>
      <c r="T11" s="214">
        <v>96008</v>
      </c>
      <c r="U11" s="214">
        <v>3623</v>
      </c>
      <c r="V11" s="214">
        <v>5565</v>
      </c>
      <c r="W11" s="214">
        <v>4242</v>
      </c>
      <c r="X11" s="215">
        <v>176512</v>
      </c>
      <c r="Z11" s="192"/>
      <c r="AA11" s="192"/>
      <c r="AB11" s="192"/>
      <c r="AC11" s="192"/>
      <c r="AD11" s="192"/>
      <c r="AE11" s="192"/>
    </row>
    <row r="12" spans="2:31" s="193" customFormat="1" ht="14.1" customHeight="1" x14ac:dyDescent="0.15">
      <c r="B12" s="208"/>
      <c r="C12" s="211">
        <v>23</v>
      </c>
      <c r="D12" s="217"/>
      <c r="E12" s="182">
        <v>1659</v>
      </c>
      <c r="F12" s="182">
        <v>2205</v>
      </c>
      <c r="G12" s="182">
        <v>1944.8356879668049</v>
      </c>
      <c r="H12" s="182">
        <v>25135.8</v>
      </c>
      <c r="I12" s="182">
        <v>3465</v>
      </c>
      <c r="J12" s="182">
        <v>4740.75</v>
      </c>
      <c r="K12" s="182">
        <v>4070.2266693483512</v>
      </c>
      <c r="L12" s="182">
        <v>41514.199999999997</v>
      </c>
      <c r="M12" s="182">
        <v>1374.45</v>
      </c>
      <c r="N12" s="182">
        <v>2100</v>
      </c>
      <c r="O12" s="182">
        <v>1712.2692614648529</v>
      </c>
      <c r="P12" s="182">
        <v>308857.59999999998</v>
      </c>
      <c r="Q12" s="182">
        <v>2835</v>
      </c>
      <c r="R12" s="182">
        <v>4200</v>
      </c>
      <c r="S12" s="182">
        <v>3451.3267296512331</v>
      </c>
      <c r="T12" s="182">
        <v>50704.9</v>
      </c>
      <c r="U12" s="182">
        <v>3360</v>
      </c>
      <c r="V12" s="182">
        <v>5670</v>
      </c>
      <c r="W12" s="182">
        <v>4066.1656304962598</v>
      </c>
      <c r="X12" s="183">
        <v>87619.299999999988</v>
      </c>
      <c r="Z12" s="173"/>
      <c r="AA12" s="173"/>
      <c r="AB12" s="173"/>
      <c r="AC12" s="173"/>
      <c r="AD12" s="173"/>
      <c r="AE12" s="192"/>
    </row>
    <row r="13" spans="2:31" s="193" customFormat="1" ht="14.1" customHeight="1" x14ac:dyDescent="0.15">
      <c r="B13" s="175" t="s">
        <v>155</v>
      </c>
      <c r="C13" s="167">
        <v>5</v>
      </c>
      <c r="D13" s="180" t="s">
        <v>156</v>
      </c>
      <c r="E13" s="214">
        <v>1785</v>
      </c>
      <c r="F13" s="214">
        <v>2205</v>
      </c>
      <c r="G13" s="214">
        <v>1970.4869021167119</v>
      </c>
      <c r="H13" s="215">
        <v>2373.1</v>
      </c>
      <c r="I13" s="214">
        <v>3622.5</v>
      </c>
      <c r="J13" s="214">
        <v>4740.75</v>
      </c>
      <c r="K13" s="214">
        <v>4175.9319515906955</v>
      </c>
      <c r="L13" s="214">
        <v>3472.2</v>
      </c>
      <c r="M13" s="215">
        <v>1522.5</v>
      </c>
      <c r="N13" s="214">
        <v>1995</v>
      </c>
      <c r="O13" s="214">
        <v>1710.9834114888629</v>
      </c>
      <c r="P13" s="214">
        <v>27712.9</v>
      </c>
      <c r="Q13" s="214">
        <v>2940</v>
      </c>
      <c r="R13" s="214">
        <v>4200</v>
      </c>
      <c r="S13" s="215">
        <v>3403.161960467934</v>
      </c>
      <c r="T13" s="214">
        <v>4250.5</v>
      </c>
      <c r="U13" s="214">
        <v>3465</v>
      </c>
      <c r="V13" s="214">
        <v>4515</v>
      </c>
      <c r="W13" s="214">
        <v>3997.341633466136</v>
      </c>
      <c r="X13" s="215">
        <v>7991.5</v>
      </c>
      <c r="Z13" s="192"/>
      <c r="AA13" s="192"/>
      <c r="AB13" s="192"/>
      <c r="AC13" s="192"/>
      <c r="AD13" s="192"/>
      <c r="AE13" s="192"/>
    </row>
    <row r="14" spans="2:31" s="193" customFormat="1" ht="14.1" customHeight="1" x14ac:dyDescent="0.15">
      <c r="B14" s="175"/>
      <c r="C14" s="167">
        <v>6</v>
      </c>
      <c r="D14" s="180"/>
      <c r="E14" s="214">
        <v>1785</v>
      </c>
      <c r="F14" s="214">
        <v>1995</v>
      </c>
      <c r="G14" s="214">
        <v>1920.5684855233851</v>
      </c>
      <c r="H14" s="214">
        <v>2840.5</v>
      </c>
      <c r="I14" s="214">
        <v>3595.2000000000003</v>
      </c>
      <c r="J14" s="214">
        <v>4725</v>
      </c>
      <c r="K14" s="214">
        <v>3974.7028678092656</v>
      </c>
      <c r="L14" s="214">
        <v>3072.5</v>
      </c>
      <c r="M14" s="214">
        <v>1522.5</v>
      </c>
      <c r="N14" s="214">
        <v>1995</v>
      </c>
      <c r="O14" s="214">
        <v>1754.6200957592343</v>
      </c>
      <c r="P14" s="214">
        <v>29792</v>
      </c>
      <c r="Q14" s="214">
        <v>2940</v>
      </c>
      <c r="R14" s="214">
        <v>4042.5</v>
      </c>
      <c r="S14" s="214">
        <v>3366.170363148914</v>
      </c>
      <c r="T14" s="214">
        <v>4924.8</v>
      </c>
      <c r="U14" s="214">
        <v>3465</v>
      </c>
      <c r="V14" s="214">
        <v>4410</v>
      </c>
      <c r="W14" s="214">
        <v>3924.6917129560129</v>
      </c>
      <c r="X14" s="215">
        <v>8884.9</v>
      </c>
    </row>
    <row r="15" spans="2:31" s="193" customFormat="1" ht="14.1" customHeight="1" x14ac:dyDescent="0.15">
      <c r="B15" s="175"/>
      <c r="C15" s="167">
        <v>7</v>
      </c>
      <c r="D15" s="180"/>
      <c r="E15" s="214">
        <v>1785</v>
      </c>
      <c r="F15" s="214">
        <v>1995</v>
      </c>
      <c r="G15" s="214">
        <v>1892.7990484821023</v>
      </c>
      <c r="H15" s="214">
        <v>1811.7</v>
      </c>
      <c r="I15" s="214">
        <v>3622.5</v>
      </c>
      <c r="J15" s="214">
        <v>4515</v>
      </c>
      <c r="K15" s="214">
        <v>3911.5199999999995</v>
      </c>
      <c r="L15" s="214">
        <v>2222.6</v>
      </c>
      <c r="M15" s="214">
        <v>1417.5</v>
      </c>
      <c r="N15" s="214">
        <v>1942.5</v>
      </c>
      <c r="O15" s="214">
        <v>1678.1299757383085</v>
      </c>
      <c r="P15" s="214">
        <v>18287.5</v>
      </c>
      <c r="Q15" s="214">
        <v>2835</v>
      </c>
      <c r="R15" s="214">
        <v>3990</v>
      </c>
      <c r="S15" s="214">
        <v>3286.4904251681301</v>
      </c>
      <c r="T15" s="214">
        <v>4063.6</v>
      </c>
      <c r="U15" s="214">
        <v>3360</v>
      </c>
      <c r="V15" s="214">
        <v>4410</v>
      </c>
      <c r="W15" s="214">
        <v>3843.3635731181294</v>
      </c>
      <c r="X15" s="215">
        <v>6675.7</v>
      </c>
    </row>
    <row r="16" spans="2:31" s="193" customFormat="1" ht="14.1" customHeight="1" x14ac:dyDescent="0.15">
      <c r="B16" s="175"/>
      <c r="C16" s="167">
        <v>8</v>
      </c>
      <c r="D16" s="180"/>
      <c r="E16" s="214">
        <v>1680</v>
      </c>
      <c r="F16" s="214">
        <v>1995</v>
      </c>
      <c r="G16" s="214">
        <v>1830.7395659432389</v>
      </c>
      <c r="H16" s="214">
        <v>1050.0999999999999</v>
      </c>
      <c r="I16" s="214">
        <v>3675</v>
      </c>
      <c r="J16" s="214">
        <v>4434.1500000000005</v>
      </c>
      <c r="K16" s="214">
        <v>3996.8529929577458</v>
      </c>
      <c r="L16" s="214">
        <v>2439.8000000000002</v>
      </c>
      <c r="M16" s="214">
        <v>1470</v>
      </c>
      <c r="N16" s="214">
        <v>1917.3000000000002</v>
      </c>
      <c r="O16" s="214">
        <v>1674.1269192503162</v>
      </c>
      <c r="P16" s="214">
        <v>24525.599999999999</v>
      </c>
      <c r="Q16" s="214">
        <v>2992.5</v>
      </c>
      <c r="R16" s="214">
        <v>3937.5</v>
      </c>
      <c r="S16" s="214">
        <v>3329.6051333255027</v>
      </c>
      <c r="T16" s="214">
        <v>3840.7</v>
      </c>
      <c r="U16" s="214">
        <v>3570</v>
      </c>
      <c r="V16" s="214">
        <v>4567.5</v>
      </c>
      <c r="W16" s="214">
        <v>4102.2040893600906</v>
      </c>
      <c r="X16" s="215">
        <v>5255.6</v>
      </c>
    </row>
    <row r="17" spans="2:25" s="193" customFormat="1" ht="14.1" customHeight="1" x14ac:dyDescent="0.15">
      <c r="B17" s="175"/>
      <c r="C17" s="167">
        <v>9</v>
      </c>
      <c r="D17" s="180"/>
      <c r="E17" s="214">
        <v>1680</v>
      </c>
      <c r="F17" s="214">
        <v>1890</v>
      </c>
      <c r="G17" s="214">
        <v>1797.6780185758516</v>
      </c>
      <c r="H17" s="214">
        <v>1023.8</v>
      </c>
      <c r="I17" s="214">
        <v>3664.5</v>
      </c>
      <c r="J17" s="214">
        <v>4433.1000000000004</v>
      </c>
      <c r="K17" s="214">
        <v>3999.9493213828432</v>
      </c>
      <c r="L17" s="214">
        <v>3379.3</v>
      </c>
      <c r="M17" s="214">
        <v>1533</v>
      </c>
      <c r="N17" s="214">
        <v>1942.5</v>
      </c>
      <c r="O17" s="214">
        <v>1719.9413457281987</v>
      </c>
      <c r="P17" s="214">
        <v>17415.2</v>
      </c>
      <c r="Q17" s="214">
        <v>3045</v>
      </c>
      <c r="R17" s="214">
        <v>3990</v>
      </c>
      <c r="S17" s="214">
        <v>3482.3538186157502</v>
      </c>
      <c r="T17" s="214">
        <v>2644.9</v>
      </c>
      <c r="U17" s="214">
        <v>3675</v>
      </c>
      <c r="V17" s="214">
        <v>4788</v>
      </c>
      <c r="W17" s="214">
        <v>4182.1113199441525</v>
      </c>
      <c r="X17" s="215">
        <v>5046.5</v>
      </c>
    </row>
    <row r="18" spans="2:25" s="193" customFormat="1" ht="14.1" customHeight="1" x14ac:dyDescent="0.15">
      <c r="B18" s="175"/>
      <c r="C18" s="167">
        <v>10</v>
      </c>
      <c r="D18" s="180"/>
      <c r="E18" s="214">
        <v>1680</v>
      </c>
      <c r="F18" s="214">
        <v>1995</v>
      </c>
      <c r="G18" s="214">
        <v>1834.6558988764048</v>
      </c>
      <c r="H18" s="214">
        <v>1010.5</v>
      </c>
      <c r="I18" s="214">
        <v>3675</v>
      </c>
      <c r="J18" s="215">
        <v>4373.25</v>
      </c>
      <c r="K18" s="214">
        <v>4070.2160339179027</v>
      </c>
      <c r="L18" s="214">
        <v>2928.5</v>
      </c>
      <c r="M18" s="214">
        <v>1569.75</v>
      </c>
      <c r="N18" s="214">
        <v>1995</v>
      </c>
      <c r="O18" s="215">
        <v>1753.3081287154296</v>
      </c>
      <c r="P18" s="214">
        <v>27446.1</v>
      </c>
      <c r="Q18" s="214">
        <v>2835</v>
      </c>
      <c r="R18" s="214">
        <v>3885</v>
      </c>
      <c r="S18" s="214">
        <v>3423.7164990934571</v>
      </c>
      <c r="T18" s="214">
        <v>3565.6</v>
      </c>
      <c r="U18" s="214">
        <v>3885</v>
      </c>
      <c r="V18" s="214">
        <v>5040</v>
      </c>
      <c r="W18" s="214">
        <v>4325.1011909684894</v>
      </c>
      <c r="X18" s="215">
        <v>5983.2</v>
      </c>
    </row>
    <row r="19" spans="2:25" s="193" customFormat="1" ht="14.1" customHeight="1" x14ac:dyDescent="0.15">
      <c r="B19" s="175"/>
      <c r="C19" s="167">
        <v>11</v>
      </c>
      <c r="D19" s="180"/>
      <c r="E19" s="275">
        <v>0</v>
      </c>
      <c r="F19" s="275">
        <v>0</v>
      </c>
      <c r="G19" s="275">
        <v>0</v>
      </c>
      <c r="H19" s="214">
        <v>889</v>
      </c>
      <c r="I19" s="214">
        <v>3780</v>
      </c>
      <c r="J19" s="214">
        <v>4710.3</v>
      </c>
      <c r="K19" s="214">
        <v>4230.733407079646</v>
      </c>
      <c r="L19" s="214">
        <v>5244.8</v>
      </c>
      <c r="M19" s="214">
        <v>1374.45</v>
      </c>
      <c r="N19" s="214">
        <v>2100</v>
      </c>
      <c r="O19" s="214">
        <v>1690.6400754120391</v>
      </c>
      <c r="P19" s="215">
        <v>17045.400000000001</v>
      </c>
      <c r="Q19" s="214">
        <v>3150</v>
      </c>
      <c r="R19" s="214">
        <v>3990</v>
      </c>
      <c r="S19" s="214">
        <v>3623.4548397040699</v>
      </c>
      <c r="T19" s="214">
        <v>4741.3999999999996</v>
      </c>
      <c r="U19" s="214">
        <v>4200</v>
      </c>
      <c r="V19" s="214">
        <v>5670</v>
      </c>
      <c r="W19" s="214">
        <v>4583.3301886792451</v>
      </c>
      <c r="X19" s="214">
        <v>7562.8</v>
      </c>
    </row>
    <row r="20" spans="2:25" s="193" customFormat="1" ht="14.1" customHeight="1" x14ac:dyDescent="0.15">
      <c r="B20" s="175"/>
      <c r="C20" s="167">
        <v>12</v>
      </c>
      <c r="D20" s="180"/>
      <c r="E20" s="276">
        <v>1659</v>
      </c>
      <c r="F20" s="276">
        <v>2205</v>
      </c>
      <c r="G20" s="277">
        <v>1890.5728804493181</v>
      </c>
      <c r="H20" s="214">
        <v>1112</v>
      </c>
      <c r="I20" s="214">
        <v>3570</v>
      </c>
      <c r="J20" s="214">
        <v>4542.3</v>
      </c>
      <c r="K20" s="214">
        <v>4138.3897893030799</v>
      </c>
      <c r="L20" s="214">
        <v>6372.4</v>
      </c>
      <c r="M20" s="214">
        <v>1417.5</v>
      </c>
      <c r="N20" s="214">
        <v>1996.0500000000002</v>
      </c>
      <c r="O20" s="214">
        <v>1836.0412657776294</v>
      </c>
      <c r="P20" s="214">
        <v>40468.6</v>
      </c>
      <c r="Q20" s="214">
        <v>3150</v>
      </c>
      <c r="R20" s="214">
        <v>3990</v>
      </c>
      <c r="S20" s="214">
        <v>3679.4530254777073</v>
      </c>
      <c r="T20" s="214">
        <v>4584.3999999999996</v>
      </c>
      <c r="U20" s="214">
        <v>4200</v>
      </c>
      <c r="V20" s="214">
        <v>5565</v>
      </c>
      <c r="W20" s="214">
        <v>4589.6055658246032</v>
      </c>
      <c r="X20" s="215">
        <v>9053.2999999999993</v>
      </c>
    </row>
    <row r="21" spans="2:25" s="193" customFormat="1" ht="14.1" customHeight="1" x14ac:dyDescent="0.15">
      <c r="B21" s="175" t="s">
        <v>157</v>
      </c>
      <c r="C21" s="167">
        <v>1</v>
      </c>
      <c r="D21" s="180" t="s">
        <v>156</v>
      </c>
      <c r="E21" s="276">
        <v>1732.5</v>
      </c>
      <c r="F21" s="276">
        <v>1995</v>
      </c>
      <c r="G21" s="276">
        <v>1808.2647922786402</v>
      </c>
      <c r="H21" s="214">
        <v>1501.7</v>
      </c>
      <c r="I21" s="214">
        <v>3622.5</v>
      </c>
      <c r="J21" s="214">
        <v>5046.3</v>
      </c>
      <c r="K21" s="214">
        <v>4812.3515625</v>
      </c>
      <c r="L21" s="214">
        <v>2559.1999999999998</v>
      </c>
      <c r="M21" s="214">
        <v>1627.5</v>
      </c>
      <c r="N21" s="214">
        <v>1942.5</v>
      </c>
      <c r="O21" s="214">
        <v>1784.7228557818946</v>
      </c>
      <c r="P21" s="214">
        <v>28695.1</v>
      </c>
      <c r="Q21" s="214">
        <v>2940</v>
      </c>
      <c r="R21" s="214">
        <v>3937.5</v>
      </c>
      <c r="S21" s="214">
        <v>3674.697988353626</v>
      </c>
      <c r="T21" s="214">
        <v>2586.5</v>
      </c>
      <c r="U21" s="214">
        <v>3990</v>
      </c>
      <c r="V21" s="214">
        <v>5302.5</v>
      </c>
      <c r="W21" s="214">
        <v>4252.3811713113582</v>
      </c>
      <c r="X21" s="215">
        <v>5243.1</v>
      </c>
    </row>
    <row r="22" spans="2:25" s="193" customFormat="1" ht="14.1" customHeight="1" x14ac:dyDescent="0.15">
      <c r="B22" s="175"/>
      <c r="C22" s="167">
        <v>2</v>
      </c>
      <c r="D22" s="180"/>
      <c r="E22" s="277">
        <v>1680</v>
      </c>
      <c r="F22" s="276">
        <v>1890</v>
      </c>
      <c r="G22" s="276">
        <v>1784.6279188857025</v>
      </c>
      <c r="H22" s="214">
        <v>3030.3</v>
      </c>
      <c r="I22" s="214">
        <v>3675</v>
      </c>
      <c r="J22" s="214">
        <v>3944.8500000000004</v>
      </c>
      <c r="K22" s="214">
        <v>3839.0886917960088</v>
      </c>
      <c r="L22" s="214">
        <v>2397.1</v>
      </c>
      <c r="M22" s="214">
        <v>1265.25</v>
      </c>
      <c r="N22" s="214">
        <v>1470</v>
      </c>
      <c r="O22" s="214">
        <v>1367.0889169962504</v>
      </c>
      <c r="P22" s="214">
        <v>21890.7</v>
      </c>
      <c r="Q22" s="214">
        <v>3360</v>
      </c>
      <c r="R22" s="214">
        <v>3832.5</v>
      </c>
      <c r="S22" s="214">
        <v>3674.5368289637954</v>
      </c>
      <c r="T22" s="214">
        <v>2134.5</v>
      </c>
      <c r="U22" s="214">
        <v>3990</v>
      </c>
      <c r="V22" s="214">
        <v>4357.5</v>
      </c>
      <c r="W22" s="214">
        <v>4200.2819014529377</v>
      </c>
      <c r="X22" s="215">
        <v>5768</v>
      </c>
    </row>
    <row r="23" spans="2:25" s="193" customFormat="1" ht="14.1" customHeight="1" x14ac:dyDescent="0.15">
      <c r="B23" s="175"/>
      <c r="C23" s="167">
        <v>3</v>
      </c>
      <c r="D23" s="180"/>
      <c r="E23" s="276">
        <v>1375.5</v>
      </c>
      <c r="F23" s="276">
        <v>1785</v>
      </c>
      <c r="G23" s="276">
        <v>1641.7665102850956</v>
      </c>
      <c r="H23" s="214">
        <v>2272.9</v>
      </c>
      <c r="I23" s="214">
        <v>3622.5</v>
      </c>
      <c r="J23" s="214">
        <v>4542.3</v>
      </c>
      <c r="K23" s="214">
        <v>3939.3876757403536</v>
      </c>
      <c r="L23" s="214">
        <v>2420.5</v>
      </c>
      <c r="M23" s="214">
        <v>1270.5</v>
      </c>
      <c r="N23" s="214">
        <v>1785</v>
      </c>
      <c r="O23" s="214">
        <v>1528.1211502664351</v>
      </c>
      <c r="P23" s="214">
        <v>25422.799999999999</v>
      </c>
      <c r="Q23" s="214">
        <v>3150</v>
      </c>
      <c r="R23" s="214">
        <v>3885</v>
      </c>
      <c r="S23" s="214">
        <v>3465.1124729632306</v>
      </c>
      <c r="T23" s="214">
        <v>3517.4</v>
      </c>
      <c r="U23" s="214">
        <v>3780</v>
      </c>
      <c r="V23" s="214">
        <v>4987.5</v>
      </c>
      <c r="W23" s="214">
        <v>4200.057145736745</v>
      </c>
      <c r="X23" s="215">
        <v>6852.7</v>
      </c>
    </row>
    <row r="24" spans="2:25" s="193" customFormat="1" ht="14.1" customHeight="1" x14ac:dyDescent="0.15">
      <c r="B24" s="175"/>
      <c r="C24" s="167">
        <v>4</v>
      </c>
      <c r="D24" s="180"/>
      <c r="E24" s="276">
        <v>1270.5</v>
      </c>
      <c r="F24" s="276">
        <v>1942.5</v>
      </c>
      <c r="G24" s="276">
        <v>1838.1556097560974</v>
      </c>
      <c r="H24" s="214">
        <v>1694.6</v>
      </c>
      <c r="I24" s="214">
        <v>3034.5</v>
      </c>
      <c r="J24" s="214">
        <v>4664.1000000000004</v>
      </c>
      <c r="K24" s="214">
        <v>3622.5228260869567</v>
      </c>
      <c r="L24" s="214">
        <v>778.6</v>
      </c>
      <c r="M24" s="214">
        <v>1365</v>
      </c>
      <c r="N24" s="214">
        <v>1942.5</v>
      </c>
      <c r="O24" s="214">
        <v>1839.3189586959957</v>
      </c>
      <c r="P24" s="215">
        <v>23966.799999999999</v>
      </c>
      <c r="Q24" s="214">
        <v>2940</v>
      </c>
      <c r="R24" s="214">
        <v>4410</v>
      </c>
      <c r="S24" s="214">
        <v>3149.8602389078515</v>
      </c>
      <c r="T24" s="214">
        <v>7088.7</v>
      </c>
      <c r="U24" s="214">
        <v>2940</v>
      </c>
      <c r="V24" s="214">
        <v>5040</v>
      </c>
      <c r="W24" s="214">
        <v>3674.9515023946237</v>
      </c>
      <c r="X24" s="215">
        <v>15713.1</v>
      </c>
    </row>
    <row r="25" spans="2:25" s="193" customFormat="1" ht="14.1" customHeight="1" x14ac:dyDescent="0.15">
      <c r="B25" s="168"/>
      <c r="C25" s="172">
        <v>5</v>
      </c>
      <c r="D25" s="181"/>
      <c r="E25" s="278">
        <v>1500.45</v>
      </c>
      <c r="F25" s="278">
        <v>1890</v>
      </c>
      <c r="G25" s="278">
        <v>1832.2700906344412</v>
      </c>
      <c r="H25" s="216">
        <v>1768</v>
      </c>
      <c r="I25" s="216">
        <v>2798.25</v>
      </c>
      <c r="J25" s="216">
        <v>4369.05</v>
      </c>
      <c r="K25" s="216">
        <v>3711.9516662426863</v>
      </c>
      <c r="L25" s="216">
        <v>731.8</v>
      </c>
      <c r="M25" s="216">
        <v>1365</v>
      </c>
      <c r="N25" s="216">
        <v>1942.5</v>
      </c>
      <c r="O25" s="216">
        <v>1785.2691708576258</v>
      </c>
      <c r="P25" s="216">
        <v>28037.7</v>
      </c>
      <c r="Q25" s="216">
        <v>2940</v>
      </c>
      <c r="R25" s="216">
        <v>4410</v>
      </c>
      <c r="S25" s="216">
        <v>3328.5191634981002</v>
      </c>
      <c r="T25" s="216">
        <v>7891.1</v>
      </c>
      <c r="U25" s="216">
        <v>2940</v>
      </c>
      <c r="V25" s="216">
        <v>5040</v>
      </c>
      <c r="W25" s="216">
        <v>3842.5075368521138</v>
      </c>
      <c r="X25" s="217">
        <v>17234.400000000001</v>
      </c>
    </row>
    <row r="27" spans="2:25" x14ac:dyDescent="0.15">
      <c r="X27" s="192"/>
      <c r="Y27" s="152"/>
    </row>
    <row r="28" spans="2:25" x14ac:dyDescent="0.15">
      <c r="X28" s="192"/>
      <c r="Y28" s="152"/>
    </row>
    <row r="29" spans="2:25" x14ac:dyDescent="0.15">
      <c r="X29" s="192"/>
      <c r="Y29" s="152"/>
    </row>
    <row r="30" spans="2:25" x14ac:dyDescent="0.15">
      <c r="X30" s="192"/>
      <c r="Y30" s="152"/>
    </row>
    <row r="31" spans="2:25" x14ac:dyDescent="0.15">
      <c r="X31" s="192"/>
      <c r="Y31" s="152"/>
    </row>
    <row r="32" spans="2:25" x14ac:dyDescent="0.15">
      <c r="X32" s="152"/>
      <c r="Y32" s="152"/>
    </row>
    <row r="33" spans="24:25" x14ac:dyDescent="0.15">
      <c r="X33" s="152"/>
      <c r="Y33" s="152"/>
    </row>
    <row r="34" spans="24:25" x14ac:dyDescent="0.15">
      <c r="X34" s="152"/>
      <c r="Y34" s="152"/>
    </row>
    <row r="35" spans="24:25" x14ac:dyDescent="0.15">
      <c r="X35" s="152"/>
      <c r="Y35" s="152"/>
    </row>
    <row r="36" spans="24:25" x14ac:dyDescent="0.15">
      <c r="X36" s="152"/>
      <c r="Y36" s="152"/>
    </row>
    <row r="37" spans="24:25" x14ac:dyDescent="0.15">
      <c r="X37" s="152"/>
      <c r="Y37" s="152"/>
    </row>
    <row r="38" spans="24:25" x14ac:dyDescent="0.15">
      <c r="X38" s="152"/>
      <c r="Y38" s="152"/>
    </row>
    <row r="39" spans="24:25" x14ac:dyDescent="0.15">
      <c r="X39" s="152"/>
      <c r="Y39" s="152"/>
    </row>
  </sheetData>
  <mergeCells count="5">
    <mergeCell ref="E6:H6"/>
    <mergeCell ref="I6:L6"/>
    <mergeCell ref="M6:P6"/>
    <mergeCell ref="Q6:T6"/>
    <mergeCell ref="U6:X6"/>
  </mergeCells>
  <phoneticPr fontId="6"/>
  <pageMargins left="0.39370078740157483" right="0.39370078740157483" top="0.19685039370078741" bottom="0.59055118110236227" header="0.59055118110236227" footer="0.19685039370078741"/>
  <pageSetup paperSize="9" orientation="landscape" r:id="rId1"/>
  <headerFooter alignWithMargins="0">
    <oddFooter>&amp;C-17-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B2:U43"/>
  <sheetViews>
    <sheetView zoomScale="75" workbookViewId="0"/>
  </sheetViews>
  <sheetFormatPr defaultColWidth="7.5" defaultRowHeight="12" x14ac:dyDescent="0.15"/>
  <cols>
    <col min="1" max="1" width="1" style="153" customWidth="1"/>
    <col min="2" max="2" width="4" style="153" customWidth="1"/>
    <col min="3" max="3" width="2.75" style="153" customWidth="1"/>
    <col min="4" max="4" width="2.25" style="153" customWidth="1"/>
    <col min="5" max="5" width="6.875" style="153" customWidth="1"/>
    <col min="6" max="7" width="7.625" style="153" customWidth="1"/>
    <col min="8" max="8" width="8.75" style="153" customWidth="1"/>
    <col min="9" max="9" width="6.875" style="153" customWidth="1"/>
    <col min="10" max="11" width="7.625" style="153" customWidth="1"/>
    <col min="12" max="12" width="9.125" style="153" customWidth="1"/>
    <col min="13" max="13" width="6.75" style="153" customWidth="1"/>
    <col min="14" max="15" width="7.625" style="153" customWidth="1"/>
    <col min="16" max="16" width="9.125" style="153" customWidth="1"/>
    <col min="17" max="17" width="6.25" style="153" customWidth="1"/>
    <col min="18" max="19" width="7.625" style="153" customWidth="1"/>
    <col min="20" max="20" width="9.125" style="153" customWidth="1"/>
    <col min="21" max="16384" width="7.5" style="153"/>
  </cols>
  <sheetData>
    <row r="2" spans="2:21" x14ac:dyDescent="0.15">
      <c r="B2" s="153" t="s">
        <v>167</v>
      </c>
    </row>
    <row r="3" spans="2:21" x14ac:dyDescent="0.15">
      <c r="I3" s="152"/>
      <c r="J3" s="152"/>
      <c r="K3" s="152"/>
      <c r="L3" s="152"/>
      <c r="T3" s="154" t="s">
        <v>168</v>
      </c>
    </row>
    <row r="4" spans="2:21" ht="6" customHeight="1" x14ac:dyDescent="0.15">
      <c r="B4" s="169"/>
      <c r="C4" s="169"/>
      <c r="D4" s="169"/>
      <c r="E4" s="169"/>
      <c r="F4" s="169"/>
      <c r="G4" s="169"/>
      <c r="H4" s="169"/>
      <c r="I4" s="169"/>
      <c r="J4" s="169"/>
      <c r="K4" s="169"/>
      <c r="L4" s="152"/>
    </row>
    <row r="5" spans="2:21" ht="15" customHeight="1" x14ac:dyDescent="0.15">
      <c r="B5" s="175"/>
      <c r="C5" s="156" t="s">
        <v>169</v>
      </c>
      <c r="D5" s="157"/>
      <c r="E5" s="735">
        <v>4</v>
      </c>
      <c r="F5" s="736"/>
      <c r="G5" s="736"/>
      <c r="H5" s="737"/>
      <c r="I5" s="735">
        <v>3</v>
      </c>
      <c r="J5" s="736"/>
      <c r="K5" s="736"/>
      <c r="L5" s="737"/>
      <c r="M5" s="735">
        <v>2</v>
      </c>
      <c r="N5" s="736"/>
      <c r="O5" s="736"/>
      <c r="P5" s="737"/>
      <c r="Q5" s="735">
        <v>3</v>
      </c>
      <c r="R5" s="736"/>
      <c r="S5" s="736"/>
      <c r="T5" s="737"/>
      <c r="U5" s="152"/>
    </row>
    <row r="6" spans="2:21" ht="15" customHeight="1" x14ac:dyDescent="0.15">
      <c r="B6" s="175"/>
      <c r="C6" s="170" t="s">
        <v>170</v>
      </c>
      <c r="D6" s="185"/>
      <c r="E6" s="735" t="s">
        <v>171</v>
      </c>
      <c r="F6" s="736"/>
      <c r="G6" s="736"/>
      <c r="H6" s="737"/>
      <c r="I6" s="735" t="s">
        <v>171</v>
      </c>
      <c r="J6" s="736"/>
      <c r="K6" s="736"/>
      <c r="L6" s="737"/>
      <c r="M6" s="735" t="s">
        <v>172</v>
      </c>
      <c r="N6" s="736"/>
      <c r="O6" s="736"/>
      <c r="P6" s="737"/>
      <c r="Q6" s="735" t="s">
        <v>173</v>
      </c>
      <c r="R6" s="736"/>
      <c r="S6" s="736"/>
      <c r="T6" s="737"/>
      <c r="U6" s="152"/>
    </row>
    <row r="7" spans="2:21" ht="15" customHeight="1" x14ac:dyDescent="0.15">
      <c r="B7" s="168" t="s">
        <v>92</v>
      </c>
      <c r="C7" s="169"/>
      <c r="D7" s="181"/>
      <c r="E7" s="156" t="s">
        <v>139</v>
      </c>
      <c r="F7" s="279" t="s">
        <v>174</v>
      </c>
      <c r="G7" s="158" t="s">
        <v>175</v>
      </c>
      <c r="H7" s="279" t="s">
        <v>176</v>
      </c>
      <c r="I7" s="156" t="s">
        <v>139</v>
      </c>
      <c r="J7" s="279" t="s">
        <v>94</v>
      </c>
      <c r="K7" s="158" t="s">
        <v>175</v>
      </c>
      <c r="L7" s="279" t="s">
        <v>176</v>
      </c>
      <c r="M7" s="156" t="s">
        <v>139</v>
      </c>
      <c r="N7" s="279" t="s">
        <v>94</v>
      </c>
      <c r="O7" s="158" t="s">
        <v>175</v>
      </c>
      <c r="P7" s="279" t="s">
        <v>96</v>
      </c>
      <c r="Q7" s="156" t="s">
        <v>139</v>
      </c>
      <c r="R7" s="279" t="s">
        <v>94</v>
      </c>
      <c r="S7" s="158" t="s">
        <v>175</v>
      </c>
      <c r="T7" s="279" t="s">
        <v>96</v>
      </c>
      <c r="U7" s="152"/>
    </row>
    <row r="8" spans="2:21" ht="15" customHeight="1" x14ac:dyDescent="0.15">
      <c r="B8" s="175" t="s">
        <v>0</v>
      </c>
      <c r="C8" s="204">
        <v>19</v>
      </c>
      <c r="D8" s="193" t="s">
        <v>1</v>
      </c>
      <c r="E8" s="280">
        <v>2993</v>
      </c>
      <c r="F8" s="281">
        <v>3728</v>
      </c>
      <c r="G8" s="282">
        <v>3327</v>
      </c>
      <c r="H8" s="281">
        <v>1621648</v>
      </c>
      <c r="I8" s="280">
        <v>2625</v>
      </c>
      <c r="J8" s="281">
        <v>3360</v>
      </c>
      <c r="K8" s="282">
        <v>2982</v>
      </c>
      <c r="L8" s="281">
        <v>3199795</v>
      </c>
      <c r="M8" s="280">
        <v>1226</v>
      </c>
      <c r="N8" s="281">
        <v>1733</v>
      </c>
      <c r="O8" s="282">
        <v>1478</v>
      </c>
      <c r="P8" s="281">
        <v>2035723</v>
      </c>
      <c r="Q8" s="280">
        <v>1995</v>
      </c>
      <c r="R8" s="281">
        <v>2683</v>
      </c>
      <c r="S8" s="282">
        <v>2453</v>
      </c>
      <c r="T8" s="281">
        <v>2237604</v>
      </c>
      <c r="U8" s="152"/>
    </row>
    <row r="9" spans="2:21" ht="15" customHeight="1" x14ac:dyDescent="0.15">
      <c r="B9" s="213"/>
      <c r="C9" s="204">
        <v>20</v>
      </c>
      <c r="D9" s="193"/>
      <c r="E9" s="280">
        <v>2786</v>
      </c>
      <c r="F9" s="281">
        <v>3518</v>
      </c>
      <c r="G9" s="282">
        <v>3162</v>
      </c>
      <c r="H9" s="281">
        <v>1644575</v>
      </c>
      <c r="I9" s="280">
        <v>2100</v>
      </c>
      <c r="J9" s="281">
        <v>3203</v>
      </c>
      <c r="K9" s="282">
        <v>2512</v>
      </c>
      <c r="L9" s="281">
        <v>2847748</v>
      </c>
      <c r="M9" s="280">
        <v>1260</v>
      </c>
      <c r="N9" s="281">
        <v>1581</v>
      </c>
      <c r="O9" s="282">
        <v>1390</v>
      </c>
      <c r="P9" s="281">
        <v>2070816</v>
      </c>
      <c r="Q9" s="280">
        <v>1680</v>
      </c>
      <c r="R9" s="281">
        <v>2678</v>
      </c>
      <c r="S9" s="282">
        <v>2201</v>
      </c>
      <c r="T9" s="281">
        <v>2264851</v>
      </c>
      <c r="U9" s="152"/>
    </row>
    <row r="10" spans="2:21" ht="15" customHeight="1" x14ac:dyDescent="0.15">
      <c r="B10" s="213"/>
      <c r="C10" s="204">
        <v>21</v>
      </c>
      <c r="D10" s="192"/>
      <c r="E10" s="280">
        <v>2609</v>
      </c>
      <c r="F10" s="281">
        <v>3465</v>
      </c>
      <c r="G10" s="282">
        <v>2939</v>
      </c>
      <c r="H10" s="281">
        <v>1314622</v>
      </c>
      <c r="I10" s="280">
        <v>1943</v>
      </c>
      <c r="J10" s="281">
        <v>2940</v>
      </c>
      <c r="K10" s="282">
        <v>2463</v>
      </c>
      <c r="L10" s="281">
        <v>3112829</v>
      </c>
      <c r="M10" s="280">
        <v>1208</v>
      </c>
      <c r="N10" s="281">
        <v>1518</v>
      </c>
      <c r="O10" s="283">
        <v>1377</v>
      </c>
      <c r="P10" s="281">
        <v>2644060</v>
      </c>
      <c r="Q10" s="280">
        <v>1575</v>
      </c>
      <c r="R10" s="281">
        <v>2520</v>
      </c>
      <c r="S10" s="283">
        <v>2033</v>
      </c>
      <c r="T10" s="281">
        <v>2868789</v>
      </c>
      <c r="U10" s="152"/>
    </row>
    <row r="11" spans="2:21" ht="15" customHeight="1" x14ac:dyDescent="0.15">
      <c r="B11" s="213"/>
      <c r="C11" s="204">
        <v>22</v>
      </c>
      <c r="D11" s="215"/>
      <c r="E11" s="281">
        <v>2500</v>
      </c>
      <c r="F11" s="281">
        <v>3360</v>
      </c>
      <c r="G11" s="281">
        <v>2752</v>
      </c>
      <c r="H11" s="281">
        <v>1217675</v>
      </c>
      <c r="I11" s="281">
        <v>1958</v>
      </c>
      <c r="J11" s="281">
        <v>2835</v>
      </c>
      <c r="K11" s="281">
        <v>2451</v>
      </c>
      <c r="L11" s="281">
        <v>2743351</v>
      </c>
      <c r="M11" s="281">
        <v>1050</v>
      </c>
      <c r="N11" s="281">
        <v>1575</v>
      </c>
      <c r="O11" s="281">
        <v>1295</v>
      </c>
      <c r="P11" s="281">
        <v>2283385</v>
      </c>
      <c r="Q11" s="281">
        <v>1470</v>
      </c>
      <c r="R11" s="281">
        <v>2468</v>
      </c>
      <c r="S11" s="281">
        <v>1940</v>
      </c>
      <c r="T11" s="283">
        <v>2583485</v>
      </c>
      <c r="U11" s="152"/>
    </row>
    <row r="12" spans="2:21" ht="15" customHeight="1" x14ac:dyDescent="0.15">
      <c r="B12" s="208"/>
      <c r="C12" s="211">
        <v>23</v>
      </c>
      <c r="D12" s="217"/>
      <c r="E12" s="284">
        <v>2155</v>
      </c>
      <c r="F12" s="284">
        <v>3045</v>
      </c>
      <c r="G12" s="284">
        <v>2630</v>
      </c>
      <c r="H12" s="284">
        <v>1286381</v>
      </c>
      <c r="I12" s="285">
        <v>2100</v>
      </c>
      <c r="J12" s="285">
        <v>2941.05</v>
      </c>
      <c r="K12" s="285">
        <v>2474.4233899594606</v>
      </c>
      <c r="L12" s="285">
        <v>3199887.1</v>
      </c>
      <c r="M12" s="285">
        <v>970.30500000000006</v>
      </c>
      <c r="N12" s="285">
        <v>1598.1000000000001</v>
      </c>
      <c r="O12" s="285">
        <v>1335.6319606981604</v>
      </c>
      <c r="P12" s="285">
        <v>2090545.3999999994</v>
      </c>
      <c r="Q12" s="285">
        <v>1669.5</v>
      </c>
      <c r="R12" s="285">
        <v>2625</v>
      </c>
      <c r="S12" s="285">
        <v>2105.3394160857742</v>
      </c>
      <c r="T12" s="285">
        <v>1621098.9999999995</v>
      </c>
      <c r="U12" s="152"/>
    </row>
    <row r="13" spans="2:21" ht="15" customHeight="1" x14ac:dyDescent="0.15">
      <c r="B13" s="175" t="s">
        <v>177</v>
      </c>
      <c r="C13" s="152">
        <v>8</v>
      </c>
      <c r="D13" s="152" t="s">
        <v>119</v>
      </c>
      <c r="E13" s="280">
        <v>2500</v>
      </c>
      <c r="F13" s="280">
        <v>2750</v>
      </c>
      <c r="G13" s="280">
        <v>2636</v>
      </c>
      <c r="H13" s="280">
        <v>85568</v>
      </c>
      <c r="I13" s="280">
        <v>2000</v>
      </c>
      <c r="J13" s="280">
        <v>2678</v>
      </c>
      <c r="K13" s="280">
        <v>2349</v>
      </c>
      <c r="L13" s="280">
        <v>184080</v>
      </c>
      <c r="M13" s="280">
        <v>1050</v>
      </c>
      <c r="N13" s="280">
        <v>1417</v>
      </c>
      <c r="O13" s="280">
        <v>1285</v>
      </c>
      <c r="P13" s="280">
        <v>162543</v>
      </c>
      <c r="Q13" s="280">
        <v>1576</v>
      </c>
      <c r="R13" s="280">
        <v>2100</v>
      </c>
      <c r="S13" s="280">
        <v>1854</v>
      </c>
      <c r="T13" s="281">
        <v>232006</v>
      </c>
      <c r="U13" s="152"/>
    </row>
    <row r="14" spans="2:21" ht="15" customHeight="1" x14ac:dyDescent="0.15">
      <c r="B14" s="175"/>
      <c r="C14" s="152">
        <v>9</v>
      </c>
      <c r="D14" s="152"/>
      <c r="E14" s="280">
        <v>2500</v>
      </c>
      <c r="F14" s="280">
        <v>2650</v>
      </c>
      <c r="G14" s="280">
        <v>2612.5</v>
      </c>
      <c r="H14" s="280">
        <v>84441.9</v>
      </c>
      <c r="I14" s="280">
        <v>2117</v>
      </c>
      <c r="J14" s="280">
        <v>2783</v>
      </c>
      <c r="K14" s="280">
        <v>2408</v>
      </c>
      <c r="L14" s="280">
        <v>245641</v>
      </c>
      <c r="M14" s="280">
        <v>1082</v>
      </c>
      <c r="N14" s="280">
        <v>1442</v>
      </c>
      <c r="O14" s="280">
        <v>1269</v>
      </c>
      <c r="P14" s="280">
        <v>172633</v>
      </c>
      <c r="Q14" s="280">
        <v>1785</v>
      </c>
      <c r="R14" s="281">
        <v>2062</v>
      </c>
      <c r="S14" s="280">
        <v>1937</v>
      </c>
      <c r="T14" s="281">
        <v>165782</v>
      </c>
      <c r="U14" s="152"/>
    </row>
    <row r="15" spans="2:21" ht="15" customHeight="1" x14ac:dyDescent="0.15">
      <c r="B15" s="175"/>
      <c r="C15" s="152">
        <v>10</v>
      </c>
      <c r="D15" s="180"/>
      <c r="E15" s="281">
        <v>2678</v>
      </c>
      <c r="F15" s="281">
        <v>2888</v>
      </c>
      <c r="G15" s="281">
        <v>2796</v>
      </c>
      <c r="H15" s="281">
        <v>93962.2</v>
      </c>
      <c r="I15" s="281">
        <v>2111.7600000000002</v>
      </c>
      <c r="J15" s="281">
        <v>2782.5</v>
      </c>
      <c r="K15" s="281">
        <v>2423.829184323939</v>
      </c>
      <c r="L15" s="281">
        <v>202916.4</v>
      </c>
      <c r="M15" s="281">
        <v>1155</v>
      </c>
      <c r="N15" s="281">
        <v>1441.65</v>
      </c>
      <c r="O15" s="281">
        <v>1325.1138408276379</v>
      </c>
      <c r="P15" s="281">
        <v>188967.9</v>
      </c>
      <c r="Q15" s="281">
        <v>1583.4</v>
      </c>
      <c r="R15" s="281">
        <v>2205</v>
      </c>
      <c r="S15" s="281">
        <v>1930.5994929541698</v>
      </c>
      <c r="T15" s="281">
        <v>183339.5</v>
      </c>
      <c r="U15" s="152"/>
    </row>
    <row r="16" spans="2:21" ht="15" customHeight="1" x14ac:dyDescent="0.15">
      <c r="B16" s="175"/>
      <c r="C16" s="152">
        <v>11</v>
      </c>
      <c r="D16" s="180"/>
      <c r="E16" s="281">
        <v>2730</v>
      </c>
      <c r="F16" s="281">
        <v>3045</v>
      </c>
      <c r="G16" s="281">
        <v>2859</v>
      </c>
      <c r="H16" s="281">
        <v>97025</v>
      </c>
      <c r="I16" s="281">
        <v>2198</v>
      </c>
      <c r="J16" s="281">
        <v>2821</v>
      </c>
      <c r="K16" s="281">
        <v>2455</v>
      </c>
      <c r="L16" s="281">
        <v>197832</v>
      </c>
      <c r="M16" s="281">
        <v>1126</v>
      </c>
      <c r="N16" s="281">
        <v>1575</v>
      </c>
      <c r="O16" s="281">
        <v>1332</v>
      </c>
      <c r="P16" s="281">
        <v>198431</v>
      </c>
      <c r="Q16" s="281">
        <v>1548</v>
      </c>
      <c r="R16" s="281">
        <v>2415</v>
      </c>
      <c r="S16" s="281">
        <v>2033</v>
      </c>
      <c r="T16" s="283">
        <v>219955</v>
      </c>
      <c r="U16" s="152"/>
    </row>
    <row r="17" spans="2:21" ht="15" customHeight="1" x14ac:dyDescent="0.15">
      <c r="B17" s="175"/>
      <c r="C17" s="152">
        <v>12</v>
      </c>
      <c r="D17" s="180"/>
      <c r="E17" s="281">
        <v>2783</v>
      </c>
      <c r="F17" s="281">
        <v>3360</v>
      </c>
      <c r="G17" s="281">
        <v>3011</v>
      </c>
      <c r="H17" s="281">
        <v>184529</v>
      </c>
      <c r="I17" s="281">
        <v>2199.2249999999999</v>
      </c>
      <c r="J17" s="281">
        <v>2835</v>
      </c>
      <c r="K17" s="281">
        <v>2546.4948306396018</v>
      </c>
      <c r="L17" s="281">
        <v>347891</v>
      </c>
      <c r="M17" s="281">
        <v>1102.5</v>
      </c>
      <c r="N17" s="281">
        <v>1512</v>
      </c>
      <c r="O17" s="281">
        <v>1345.1475639096466</v>
      </c>
      <c r="P17" s="281">
        <v>174836</v>
      </c>
      <c r="Q17" s="281">
        <v>1697.8500000000001</v>
      </c>
      <c r="R17" s="281">
        <v>2467.5</v>
      </c>
      <c r="S17" s="281">
        <v>2166.2686955500635</v>
      </c>
      <c r="T17" s="281">
        <v>186354</v>
      </c>
      <c r="U17" s="152"/>
    </row>
    <row r="18" spans="2:21" ht="15" customHeight="1" x14ac:dyDescent="0.15">
      <c r="B18" s="175" t="s">
        <v>98</v>
      </c>
      <c r="C18" s="152">
        <v>1</v>
      </c>
      <c r="D18" s="180" t="s">
        <v>119</v>
      </c>
      <c r="E18" s="281">
        <v>2783</v>
      </c>
      <c r="F18" s="281">
        <v>3045</v>
      </c>
      <c r="G18" s="281">
        <v>2885</v>
      </c>
      <c r="H18" s="281">
        <v>138159</v>
      </c>
      <c r="I18" s="281">
        <v>2114.2800000000002</v>
      </c>
      <c r="J18" s="281">
        <v>2803.1849999999999</v>
      </c>
      <c r="K18" s="281">
        <v>2453.6547462190229</v>
      </c>
      <c r="L18" s="281">
        <v>184648</v>
      </c>
      <c r="M18" s="281">
        <v>1020.2850000000001</v>
      </c>
      <c r="N18" s="281">
        <v>1527.54</v>
      </c>
      <c r="O18" s="281">
        <v>1337.344766221599</v>
      </c>
      <c r="P18" s="281">
        <v>140605</v>
      </c>
      <c r="Q18" s="281">
        <v>1697.8500000000001</v>
      </c>
      <c r="R18" s="281">
        <v>2520</v>
      </c>
      <c r="S18" s="281">
        <v>2186.4077899124977</v>
      </c>
      <c r="T18" s="283">
        <v>183520.90000000002</v>
      </c>
      <c r="U18" s="152"/>
    </row>
    <row r="19" spans="2:21" ht="15" customHeight="1" x14ac:dyDescent="0.15">
      <c r="B19" s="175"/>
      <c r="C19" s="152">
        <v>2</v>
      </c>
      <c r="D19" s="180"/>
      <c r="E19" s="281">
        <v>2730</v>
      </c>
      <c r="F19" s="281">
        <v>2993</v>
      </c>
      <c r="G19" s="281">
        <v>2858</v>
      </c>
      <c r="H19" s="281">
        <v>80097</v>
      </c>
      <c r="I19" s="281">
        <v>2311.5750000000003</v>
      </c>
      <c r="J19" s="281">
        <v>2783.55</v>
      </c>
      <c r="K19" s="281">
        <v>2502.6275039456114</v>
      </c>
      <c r="L19" s="283">
        <v>179638.80000000002</v>
      </c>
      <c r="M19" s="281">
        <v>1107.75</v>
      </c>
      <c r="N19" s="281">
        <v>1512</v>
      </c>
      <c r="O19" s="281">
        <v>1338.8819428104648</v>
      </c>
      <c r="P19" s="283">
        <v>154263.5</v>
      </c>
      <c r="Q19" s="281">
        <v>1669.5</v>
      </c>
      <c r="R19" s="281">
        <v>2424.4500000000003</v>
      </c>
      <c r="S19" s="281">
        <v>2127.1764451065774</v>
      </c>
      <c r="T19" s="283">
        <v>127787.2</v>
      </c>
      <c r="U19" s="152"/>
    </row>
    <row r="20" spans="2:21" ht="15" customHeight="1" x14ac:dyDescent="0.15">
      <c r="B20" s="175"/>
      <c r="C20" s="152">
        <v>3</v>
      </c>
      <c r="D20" s="180"/>
      <c r="E20" s="281">
        <v>2730</v>
      </c>
      <c r="F20" s="281">
        <v>2993</v>
      </c>
      <c r="G20" s="281">
        <v>2887</v>
      </c>
      <c r="H20" s="281">
        <v>79195.199999999997</v>
      </c>
      <c r="I20" s="281">
        <v>2205</v>
      </c>
      <c r="J20" s="281">
        <v>2940</v>
      </c>
      <c r="K20" s="281">
        <v>2537.6292088921718</v>
      </c>
      <c r="L20" s="281">
        <v>229265.9</v>
      </c>
      <c r="M20" s="281">
        <v>1081.5</v>
      </c>
      <c r="N20" s="281">
        <v>1551.9</v>
      </c>
      <c r="O20" s="281">
        <v>1361.7893794105235</v>
      </c>
      <c r="P20" s="281">
        <v>167154.70000000001</v>
      </c>
      <c r="Q20" s="281">
        <v>1890</v>
      </c>
      <c r="R20" s="281">
        <v>2625</v>
      </c>
      <c r="S20" s="281">
        <v>2172.9117026428671</v>
      </c>
      <c r="T20" s="283">
        <v>120334.70000000001</v>
      </c>
      <c r="U20" s="152"/>
    </row>
    <row r="21" spans="2:21" ht="15" customHeight="1" x14ac:dyDescent="0.15">
      <c r="B21" s="175"/>
      <c r="C21" s="152">
        <v>4</v>
      </c>
      <c r="D21" s="180"/>
      <c r="E21" s="281">
        <v>2624</v>
      </c>
      <c r="F21" s="281">
        <v>2940</v>
      </c>
      <c r="G21" s="281">
        <v>2776</v>
      </c>
      <c r="H21" s="281">
        <v>90484</v>
      </c>
      <c r="I21" s="281">
        <v>2257.5</v>
      </c>
      <c r="J21" s="281">
        <v>2940</v>
      </c>
      <c r="K21" s="281">
        <v>2526.9171743364859</v>
      </c>
      <c r="L21" s="283">
        <v>227616.2</v>
      </c>
      <c r="M21" s="281">
        <v>1078.2450000000001</v>
      </c>
      <c r="N21" s="281">
        <v>1540.3500000000001</v>
      </c>
      <c r="O21" s="281">
        <v>1376.7075011771637</v>
      </c>
      <c r="P21" s="283">
        <v>151109.20000000001</v>
      </c>
      <c r="Q21" s="281">
        <v>1669.5</v>
      </c>
      <c r="R21" s="281">
        <v>2625</v>
      </c>
      <c r="S21" s="281">
        <v>2033.8484353902677</v>
      </c>
      <c r="T21" s="283">
        <v>148778.29999999999</v>
      </c>
      <c r="U21" s="152"/>
    </row>
    <row r="22" spans="2:21" ht="15" customHeight="1" x14ac:dyDescent="0.15">
      <c r="B22" s="175"/>
      <c r="C22" s="152">
        <v>5</v>
      </c>
      <c r="D22" s="152"/>
      <c r="E22" s="281">
        <v>2573</v>
      </c>
      <c r="F22" s="281">
        <v>2919</v>
      </c>
      <c r="G22" s="281">
        <v>2760</v>
      </c>
      <c r="H22" s="281">
        <v>98916</v>
      </c>
      <c r="I22" s="281">
        <v>2207.31</v>
      </c>
      <c r="J22" s="281">
        <v>2940</v>
      </c>
      <c r="K22" s="281">
        <v>2519.5355456908937</v>
      </c>
      <c r="L22" s="283">
        <v>205471.49999999997</v>
      </c>
      <c r="M22" s="281">
        <v>1115.1000000000001</v>
      </c>
      <c r="N22" s="281">
        <v>1512</v>
      </c>
      <c r="O22" s="281">
        <v>1367.5149374842856</v>
      </c>
      <c r="P22" s="283">
        <v>217194.5</v>
      </c>
      <c r="Q22" s="281">
        <v>1890</v>
      </c>
      <c r="R22" s="281">
        <v>2533.9650000000001</v>
      </c>
      <c r="S22" s="281">
        <v>2148.2362199978384</v>
      </c>
      <c r="T22" s="283">
        <v>193129.59999999998</v>
      </c>
      <c r="U22" s="152"/>
    </row>
    <row r="23" spans="2:21" ht="15" customHeight="1" x14ac:dyDescent="0.15">
      <c r="B23" s="175"/>
      <c r="C23" s="152">
        <v>6</v>
      </c>
      <c r="D23" s="180"/>
      <c r="E23" s="281">
        <v>2578</v>
      </c>
      <c r="F23" s="281">
        <v>2940</v>
      </c>
      <c r="G23" s="281">
        <v>2803</v>
      </c>
      <c r="H23" s="281">
        <v>96881</v>
      </c>
      <c r="I23" s="281">
        <v>2205</v>
      </c>
      <c r="J23" s="281">
        <v>2919</v>
      </c>
      <c r="K23" s="281">
        <v>2479.3419602395652</v>
      </c>
      <c r="L23" s="281">
        <v>222401</v>
      </c>
      <c r="M23" s="281">
        <v>1102.8150000000001</v>
      </c>
      <c r="N23" s="281">
        <v>1512</v>
      </c>
      <c r="O23" s="281">
        <v>1366.4964247691992</v>
      </c>
      <c r="P23" s="281">
        <v>121005.8</v>
      </c>
      <c r="Q23" s="281">
        <v>1785</v>
      </c>
      <c r="R23" s="281">
        <v>2572.5</v>
      </c>
      <c r="S23" s="281">
        <v>2109.0339279591276</v>
      </c>
      <c r="T23" s="283">
        <v>139837.20000000001</v>
      </c>
      <c r="U23" s="152"/>
    </row>
    <row r="24" spans="2:21" ht="15" customHeight="1" x14ac:dyDescent="0.15">
      <c r="B24" s="175"/>
      <c r="C24" s="152">
        <v>7</v>
      </c>
      <c r="D24" s="180"/>
      <c r="E24" s="281">
        <v>2520</v>
      </c>
      <c r="F24" s="281">
        <v>2940</v>
      </c>
      <c r="G24" s="281">
        <v>2761</v>
      </c>
      <c r="H24" s="281">
        <v>81571</v>
      </c>
      <c r="I24" s="281">
        <v>2132.5500000000002</v>
      </c>
      <c r="J24" s="281">
        <v>2846.55</v>
      </c>
      <c r="K24" s="281">
        <v>2388.2028355957768</v>
      </c>
      <c r="L24" s="281">
        <v>224849.69999999998</v>
      </c>
      <c r="M24" s="281">
        <v>1046.8500000000001</v>
      </c>
      <c r="N24" s="281">
        <v>1470</v>
      </c>
      <c r="O24" s="281">
        <v>1258.2071394403256</v>
      </c>
      <c r="P24" s="281">
        <v>155522.4</v>
      </c>
      <c r="Q24" s="281">
        <v>1732.5</v>
      </c>
      <c r="R24" s="281">
        <v>2327.85</v>
      </c>
      <c r="S24" s="281">
        <v>2023.6374895186987</v>
      </c>
      <c r="T24" s="281">
        <v>113794.29999999999</v>
      </c>
      <c r="U24" s="152"/>
    </row>
    <row r="25" spans="2:21" ht="15" customHeight="1" x14ac:dyDescent="0.15">
      <c r="B25" s="175"/>
      <c r="C25" s="152">
        <v>8</v>
      </c>
      <c r="D25" s="180"/>
      <c r="E25" s="281">
        <v>2520</v>
      </c>
      <c r="F25" s="281">
        <v>2993</v>
      </c>
      <c r="G25" s="283">
        <v>2786</v>
      </c>
      <c r="H25" s="281">
        <v>89860</v>
      </c>
      <c r="I25" s="281">
        <v>2205</v>
      </c>
      <c r="J25" s="281">
        <v>2730</v>
      </c>
      <c r="K25" s="281">
        <v>2433.3273990067755</v>
      </c>
      <c r="L25" s="281">
        <v>278986.59999999998</v>
      </c>
      <c r="M25" s="281">
        <v>1099.98</v>
      </c>
      <c r="N25" s="281">
        <v>1426.53</v>
      </c>
      <c r="O25" s="281">
        <v>1320.4350165154333</v>
      </c>
      <c r="P25" s="281">
        <v>166841.5</v>
      </c>
      <c r="Q25" s="281">
        <v>1765.0500000000002</v>
      </c>
      <c r="R25" s="281">
        <v>2182.0050000000001</v>
      </c>
      <c r="S25" s="281">
        <v>1971.6601201296137</v>
      </c>
      <c r="T25" s="283">
        <v>100401.9</v>
      </c>
      <c r="U25" s="152"/>
    </row>
    <row r="26" spans="2:21" ht="15" customHeight="1" x14ac:dyDescent="0.15">
      <c r="B26" s="175"/>
      <c r="C26" s="152">
        <v>9</v>
      </c>
      <c r="D26" s="180"/>
      <c r="E26" s="281">
        <v>2415</v>
      </c>
      <c r="F26" s="281">
        <v>2940</v>
      </c>
      <c r="G26" s="281">
        <v>2758</v>
      </c>
      <c r="H26" s="281">
        <v>93083</v>
      </c>
      <c r="I26" s="281">
        <v>2310</v>
      </c>
      <c r="J26" s="281">
        <v>2677.5</v>
      </c>
      <c r="K26" s="281">
        <v>2497.5699154363115</v>
      </c>
      <c r="L26" s="283">
        <v>194025.5</v>
      </c>
      <c r="M26" s="281">
        <v>1214.7450000000001</v>
      </c>
      <c r="N26" s="281">
        <v>1598.1000000000001</v>
      </c>
      <c r="O26" s="281">
        <v>1394.6944961242946</v>
      </c>
      <c r="P26" s="283">
        <v>172226</v>
      </c>
      <c r="Q26" s="281">
        <v>1890</v>
      </c>
      <c r="R26" s="281">
        <v>2264.85</v>
      </c>
      <c r="S26" s="281">
        <v>2114.5117947871991</v>
      </c>
      <c r="T26" s="283">
        <v>82637.900000000009</v>
      </c>
      <c r="U26" s="152"/>
    </row>
    <row r="27" spans="2:21" ht="15" customHeight="1" x14ac:dyDescent="0.15">
      <c r="B27" s="175"/>
      <c r="C27" s="152">
        <v>10</v>
      </c>
      <c r="D27" s="180"/>
      <c r="E27" s="286">
        <v>2625</v>
      </c>
      <c r="F27" s="286">
        <v>2835</v>
      </c>
      <c r="G27" s="286">
        <v>2771</v>
      </c>
      <c r="H27" s="286">
        <v>101283.9</v>
      </c>
      <c r="I27" s="281">
        <v>2299.5</v>
      </c>
      <c r="J27" s="281">
        <v>2677.5</v>
      </c>
      <c r="K27" s="281">
        <v>2502.680165018744</v>
      </c>
      <c r="L27" s="281">
        <v>237496.09999999998</v>
      </c>
      <c r="M27" s="281">
        <v>1190.7</v>
      </c>
      <c r="N27" s="281">
        <v>1531.95</v>
      </c>
      <c r="O27" s="281">
        <v>1337.7280703737022</v>
      </c>
      <c r="P27" s="281">
        <v>154840.70000000001</v>
      </c>
      <c r="Q27" s="281">
        <v>1788.8850000000002</v>
      </c>
      <c r="R27" s="281">
        <v>2100</v>
      </c>
      <c r="S27" s="281">
        <v>1949.9670278637773</v>
      </c>
      <c r="T27" s="283">
        <v>110842.8</v>
      </c>
      <c r="U27" s="152"/>
    </row>
    <row r="28" spans="2:21" ht="15" customHeight="1" x14ac:dyDescent="0.15">
      <c r="B28" s="175"/>
      <c r="C28" s="152">
        <v>11</v>
      </c>
      <c r="D28" s="180"/>
      <c r="E28" s="286">
        <v>2155</v>
      </c>
      <c r="F28" s="286">
        <v>2730</v>
      </c>
      <c r="G28" s="286">
        <v>2577</v>
      </c>
      <c r="H28" s="286">
        <v>127921.2</v>
      </c>
      <c r="I28" s="281">
        <v>2100</v>
      </c>
      <c r="J28" s="281">
        <v>2625</v>
      </c>
      <c r="K28" s="281">
        <v>2367.8234693089803</v>
      </c>
      <c r="L28" s="281">
        <v>461774.10000000003</v>
      </c>
      <c r="M28" s="281">
        <v>970.30500000000006</v>
      </c>
      <c r="N28" s="281">
        <v>1431.15</v>
      </c>
      <c r="O28" s="281">
        <v>1235.5406316571227</v>
      </c>
      <c r="P28" s="281">
        <v>210586.4</v>
      </c>
      <c r="Q28" s="281">
        <v>1732.5</v>
      </c>
      <c r="R28" s="281">
        <v>2047.5</v>
      </c>
      <c r="S28" s="281">
        <v>1876.7744909482306</v>
      </c>
      <c r="T28" s="283">
        <v>147030.29999999999</v>
      </c>
      <c r="U28" s="152"/>
    </row>
    <row r="29" spans="2:21" ht="15" customHeight="1" x14ac:dyDescent="0.15">
      <c r="B29" s="175"/>
      <c r="C29" s="152">
        <v>12</v>
      </c>
      <c r="D29" s="180"/>
      <c r="E29" s="286">
        <v>2625</v>
      </c>
      <c r="F29" s="286">
        <v>3045</v>
      </c>
      <c r="G29" s="286">
        <v>2835</v>
      </c>
      <c r="H29" s="286">
        <v>208929.3</v>
      </c>
      <c r="I29" s="281">
        <v>2310</v>
      </c>
      <c r="J29" s="281">
        <v>2625</v>
      </c>
      <c r="K29" s="281">
        <v>2504.430581027153</v>
      </c>
      <c r="L29" s="281">
        <v>492885.3</v>
      </c>
      <c r="M29" s="281">
        <v>1024.8</v>
      </c>
      <c r="N29" s="281">
        <v>1419.6000000000001</v>
      </c>
      <c r="O29" s="281">
        <v>1247.0820396413944</v>
      </c>
      <c r="P29" s="281">
        <v>186373.5</v>
      </c>
      <c r="Q29" s="281">
        <v>1785</v>
      </c>
      <c r="R29" s="281">
        <v>2100</v>
      </c>
      <c r="S29" s="281">
        <v>1901.9741111945418</v>
      </c>
      <c r="T29" s="283">
        <v>122225.60000000001</v>
      </c>
      <c r="U29" s="152"/>
    </row>
    <row r="30" spans="2:21" ht="13.5" customHeight="1" x14ac:dyDescent="0.15">
      <c r="B30" s="175" t="s">
        <v>100</v>
      </c>
      <c r="C30" s="152">
        <v>1</v>
      </c>
      <c r="D30" s="180" t="s">
        <v>119</v>
      </c>
      <c r="E30" s="286">
        <v>2520</v>
      </c>
      <c r="F30" s="286">
        <v>2730</v>
      </c>
      <c r="G30" s="286">
        <v>2644</v>
      </c>
      <c r="H30" s="286">
        <v>107584</v>
      </c>
      <c r="I30" s="281">
        <v>2253.3000000000002</v>
      </c>
      <c r="J30" s="281">
        <v>2625</v>
      </c>
      <c r="K30" s="281">
        <v>2410.2507935320245</v>
      </c>
      <c r="L30" s="281">
        <v>382930.69999999995</v>
      </c>
      <c r="M30" s="281">
        <v>956.55000000000007</v>
      </c>
      <c r="N30" s="281">
        <v>1443.75</v>
      </c>
      <c r="O30" s="281">
        <v>1269.5173566735332</v>
      </c>
      <c r="P30" s="281">
        <v>220149.39999999997</v>
      </c>
      <c r="Q30" s="281">
        <v>1677.9</v>
      </c>
      <c r="R30" s="281">
        <v>1995</v>
      </c>
      <c r="S30" s="281">
        <v>1816.979962998626</v>
      </c>
      <c r="T30" s="283">
        <v>146659.6</v>
      </c>
      <c r="U30" s="152"/>
    </row>
    <row r="31" spans="2:21" ht="13.5" customHeight="1" x14ac:dyDescent="0.15">
      <c r="B31" s="175"/>
      <c r="C31" s="152">
        <v>2</v>
      </c>
      <c r="D31" s="180"/>
      <c r="E31" s="286">
        <v>2246</v>
      </c>
      <c r="F31" s="286">
        <v>3529</v>
      </c>
      <c r="G31" s="286">
        <v>2829</v>
      </c>
      <c r="H31" s="286">
        <v>37164.5</v>
      </c>
      <c r="I31" s="281">
        <v>2100</v>
      </c>
      <c r="J31" s="281">
        <v>2572.5</v>
      </c>
      <c r="K31" s="281">
        <v>2372.4644394005868</v>
      </c>
      <c r="L31" s="281">
        <v>391057.69999999995</v>
      </c>
      <c r="M31" s="281">
        <v>997.5</v>
      </c>
      <c r="N31" s="281">
        <v>1522.5</v>
      </c>
      <c r="O31" s="281">
        <v>1303.3016823392604</v>
      </c>
      <c r="P31" s="281">
        <v>196736.59999999998</v>
      </c>
      <c r="Q31" s="281">
        <v>1680</v>
      </c>
      <c r="R31" s="281">
        <v>1984.5</v>
      </c>
      <c r="S31" s="281">
        <v>1803.5287499999999</v>
      </c>
      <c r="T31" s="283">
        <v>115271.50000000001</v>
      </c>
      <c r="U31" s="152"/>
    </row>
    <row r="32" spans="2:21" ht="13.5" customHeight="1" x14ac:dyDescent="0.15">
      <c r="B32" s="175"/>
      <c r="C32" s="152">
        <v>3</v>
      </c>
      <c r="D32" s="180"/>
      <c r="E32" s="286">
        <v>2100</v>
      </c>
      <c r="F32" s="286">
        <v>2730</v>
      </c>
      <c r="G32" s="286">
        <v>2458</v>
      </c>
      <c r="H32" s="286">
        <v>107443.3</v>
      </c>
      <c r="I32" s="281">
        <v>2277.4500000000003</v>
      </c>
      <c r="J32" s="281">
        <v>2543.1</v>
      </c>
      <c r="K32" s="281">
        <v>2397.8625242827788</v>
      </c>
      <c r="L32" s="281">
        <v>316024.60000000003</v>
      </c>
      <c r="M32" s="281">
        <v>1150.3799999999999</v>
      </c>
      <c r="N32" s="281">
        <v>1690.5</v>
      </c>
      <c r="O32" s="281">
        <v>1348.984540574118</v>
      </c>
      <c r="P32" s="281">
        <v>208591.5</v>
      </c>
      <c r="Q32" s="281">
        <v>1680</v>
      </c>
      <c r="R32" s="281">
        <v>1950.0600000000002</v>
      </c>
      <c r="S32" s="281">
        <v>1776.3777064955893</v>
      </c>
      <c r="T32" s="281">
        <v>123314.6</v>
      </c>
      <c r="U32" s="152"/>
    </row>
    <row r="33" spans="2:21" ht="13.5" customHeight="1" x14ac:dyDescent="0.15">
      <c r="B33" s="175"/>
      <c r="C33" s="152">
        <v>4</v>
      </c>
      <c r="D33" s="180"/>
      <c r="E33" s="287">
        <v>2415</v>
      </c>
      <c r="F33" s="287">
        <v>3150</v>
      </c>
      <c r="G33" s="287">
        <v>2835</v>
      </c>
      <c r="H33" s="287">
        <v>96769.8</v>
      </c>
      <c r="I33" s="176">
        <v>2257.5</v>
      </c>
      <c r="J33" s="176">
        <v>2530.5</v>
      </c>
      <c r="K33" s="176">
        <v>2394.5755443889661</v>
      </c>
      <c r="L33" s="176">
        <v>316931</v>
      </c>
      <c r="M33" s="214">
        <v>1160.25</v>
      </c>
      <c r="N33" s="214">
        <v>1690.5</v>
      </c>
      <c r="O33" s="214">
        <v>1344.0839786135693</v>
      </c>
      <c r="P33" s="214">
        <v>174429.90000000002</v>
      </c>
      <c r="Q33" s="214">
        <v>1680</v>
      </c>
      <c r="R33" s="214">
        <v>2001.3000000000002</v>
      </c>
      <c r="S33" s="214">
        <v>1815.2224656638325</v>
      </c>
      <c r="T33" s="215">
        <v>161526.09999999998</v>
      </c>
      <c r="U33" s="152"/>
    </row>
    <row r="34" spans="2:21" ht="13.5" customHeight="1" x14ac:dyDescent="0.15">
      <c r="B34" s="168"/>
      <c r="C34" s="169">
        <v>5</v>
      </c>
      <c r="D34" s="181"/>
      <c r="E34" s="288">
        <v>2415</v>
      </c>
      <c r="F34" s="288">
        <v>3150</v>
      </c>
      <c r="G34" s="288">
        <v>2816</v>
      </c>
      <c r="H34" s="288">
        <v>110366.1</v>
      </c>
      <c r="I34" s="266">
        <v>2177.7000000000003</v>
      </c>
      <c r="J34" s="266">
        <v>2489.5500000000002</v>
      </c>
      <c r="K34" s="266">
        <v>2349.1437750777513</v>
      </c>
      <c r="L34" s="266">
        <v>382714.2</v>
      </c>
      <c r="M34" s="289">
        <v>1244.25</v>
      </c>
      <c r="N34" s="266">
        <v>1601.5650000000001</v>
      </c>
      <c r="O34" s="266">
        <v>1382.841503488502</v>
      </c>
      <c r="P34" s="266">
        <v>245417.7</v>
      </c>
      <c r="Q34" s="266">
        <v>1785</v>
      </c>
      <c r="R34" s="266">
        <v>2010.75</v>
      </c>
      <c r="S34" s="266">
        <v>1908.8590613579181</v>
      </c>
      <c r="T34" s="266">
        <v>169989.1</v>
      </c>
      <c r="U34" s="152"/>
    </row>
    <row r="35" spans="2:21" ht="12.75" customHeight="1" x14ac:dyDescent="0.15">
      <c r="B35" s="290" t="s">
        <v>106</v>
      </c>
      <c r="C35" s="291" t="s">
        <v>111</v>
      </c>
      <c r="M35" s="152"/>
      <c r="N35" s="152"/>
      <c r="O35" s="152"/>
      <c r="P35" s="152"/>
      <c r="Q35" s="152"/>
      <c r="R35" s="152"/>
      <c r="S35" s="152"/>
      <c r="T35" s="152"/>
    </row>
    <row r="36" spans="2:21" ht="12.75" customHeight="1" x14ac:dyDescent="0.15">
      <c r="B36" s="292" t="s">
        <v>109</v>
      </c>
      <c r="C36" s="153" t="s">
        <v>178</v>
      </c>
    </row>
    <row r="37" spans="2:21" ht="12.75" customHeight="1" x14ac:dyDescent="0.15">
      <c r="B37" s="292"/>
    </row>
    <row r="38" spans="2:21" ht="13.5" x14ac:dyDescent="0.15">
      <c r="B38" s="292"/>
      <c r="E38" s="293"/>
      <c r="F38" s="293"/>
      <c r="G38" s="293"/>
      <c r="H38" s="294"/>
      <c r="I38" s="744"/>
      <c r="J38" s="152"/>
      <c r="K38" s="152"/>
      <c r="L38" s="152"/>
      <c r="M38" s="192"/>
      <c r="N38" s="192"/>
      <c r="O38" s="192"/>
      <c r="P38" s="192"/>
      <c r="Q38" s="192"/>
      <c r="R38" s="192"/>
      <c r="S38" s="192"/>
      <c r="T38" s="192"/>
    </row>
    <row r="39" spans="2:21" ht="13.5" x14ac:dyDescent="0.15">
      <c r="E39" s="293"/>
      <c r="F39" s="293"/>
      <c r="G39" s="293"/>
      <c r="H39" s="294"/>
      <c r="I39" s="744"/>
      <c r="J39" s="152"/>
      <c r="K39" s="152"/>
      <c r="L39" s="152"/>
      <c r="M39" s="192"/>
      <c r="N39" s="192"/>
      <c r="O39" s="192"/>
      <c r="P39" s="192"/>
      <c r="Q39" s="192"/>
      <c r="R39" s="192"/>
      <c r="S39" s="192"/>
      <c r="T39" s="192"/>
    </row>
    <row r="40" spans="2:21" x14ac:dyDescent="0.15">
      <c r="E40" s="152"/>
      <c r="F40" s="152"/>
      <c r="G40" s="152"/>
      <c r="H40" s="152"/>
      <c r="I40" s="152"/>
      <c r="J40" s="152"/>
      <c r="K40" s="152"/>
      <c r="L40" s="152"/>
      <c r="M40" s="192"/>
      <c r="N40" s="192"/>
      <c r="O40" s="192"/>
      <c r="P40" s="192"/>
      <c r="Q40" s="192"/>
      <c r="R40" s="192"/>
      <c r="S40" s="192"/>
      <c r="T40" s="192"/>
    </row>
    <row r="41" spans="2:21" x14ac:dyDescent="0.15">
      <c r="E41" s="152"/>
      <c r="F41" s="152"/>
      <c r="G41" s="152"/>
      <c r="H41" s="152"/>
      <c r="I41" s="152"/>
      <c r="J41" s="152"/>
      <c r="K41" s="152"/>
      <c r="L41" s="152"/>
      <c r="M41" s="152"/>
      <c r="N41" s="152"/>
      <c r="O41" s="152"/>
      <c r="P41" s="152"/>
      <c r="Q41" s="152"/>
      <c r="R41" s="152"/>
      <c r="S41" s="152"/>
      <c r="T41" s="152"/>
    </row>
    <row r="42" spans="2:21" x14ac:dyDescent="0.15">
      <c r="E42" s="152"/>
      <c r="F42" s="152"/>
      <c r="G42" s="152"/>
      <c r="H42" s="152"/>
      <c r="I42" s="152"/>
      <c r="J42" s="152"/>
      <c r="K42" s="152"/>
      <c r="L42" s="152"/>
      <c r="M42" s="152"/>
      <c r="N42" s="152"/>
      <c r="O42" s="152"/>
      <c r="P42" s="152"/>
      <c r="Q42" s="152"/>
      <c r="R42" s="152"/>
      <c r="S42" s="152"/>
      <c r="T42" s="152"/>
    </row>
    <row r="43" spans="2:21" x14ac:dyDescent="0.15">
      <c r="E43" s="152"/>
      <c r="F43" s="152"/>
      <c r="G43" s="152"/>
      <c r="H43" s="152"/>
      <c r="I43" s="152"/>
      <c r="J43" s="152"/>
      <c r="K43" s="152"/>
      <c r="L43" s="152"/>
      <c r="M43" s="152"/>
      <c r="N43" s="152"/>
      <c r="O43" s="152"/>
      <c r="P43" s="152"/>
      <c r="Q43" s="152"/>
      <c r="R43" s="152"/>
      <c r="S43" s="152"/>
      <c r="T43" s="152"/>
    </row>
  </sheetData>
  <mergeCells count="9">
    <mergeCell ref="I38:I39"/>
    <mergeCell ref="E5:H5"/>
    <mergeCell ref="I5:L5"/>
    <mergeCell ref="M5:P5"/>
    <mergeCell ref="Q5:T5"/>
    <mergeCell ref="E6:H6"/>
    <mergeCell ref="I6:L6"/>
    <mergeCell ref="M6:P6"/>
    <mergeCell ref="Q6:T6"/>
  </mergeCells>
  <phoneticPr fontId="6"/>
  <pageMargins left="0.39370078740157483" right="0.39370078740157483" top="0.19685039370078741" bottom="0.49" header="0.59055118110236227" footer="0.19685039370078741"/>
  <pageSetup paperSize="9" orientation="landscape" r:id="rId1"/>
  <headerFooter alignWithMargins="0">
    <oddFooter>&amp;C-18-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B1:AJ62"/>
  <sheetViews>
    <sheetView zoomScale="75" zoomScaleNormal="75" workbookViewId="0"/>
  </sheetViews>
  <sheetFormatPr defaultColWidth="7.5" defaultRowHeight="12" x14ac:dyDescent="0.15"/>
  <cols>
    <col min="1" max="1" width="0.625" style="153" customWidth="1"/>
    <col min="2" max="2" width="5.375" style="153" customWidth="1"/>
    <col min="3" max="3" width="3.125" style="153" customWidth="1"/>
    <col min="4" max="4" width="5.5" style="153" customWidth="1"/>
    <col min="5" max="5" width="5.375" style="153" customWidth="1"/>
    <col min="6" max="6" width="5.25" style="153" customWidth="1"/>
    <col min="7" max="7" width="5.875" style="153" customWidth="1"/>
    <col min="8" max="8" width="7.625" style="153" customWidth="1"/>
    <col min="9" max="10" width="5.5" style="153" customWidth="1"/>
    <col min="11" max="11" width="5.375" style="153" customWidth="1"/>
    <col min="12" max="12" width="7.625" style="153" customWidth="1"/>
    <col min="13" max="15" width="5.875" style="153" customWidth="1"/>
    <col min="16" max="16" width="8.125" style="153" customWidth="1"/>
    <col min="17" max="19" width="5.875" style="153" customWidth="1"/>
    <col min="20" max="20" width="8.125" style="153" customWidth="1"/>
    <col min="21" max="23" width="5.875" style="153" customWidth="1"/>
    <col min="24" max="24" width="9.5" style="153" customWidth="1"/>
    <col min="25" max="16384" width="7.5" style="153"/>
  </cols>
  <sheetData>
    <row r="1" spans="2:36" ht="6" customHeight="1" x14ac:dyDescent="0.15"/>
    <row r="2" spans="2:36" ht="6.75" customHeight="1" x14ac:dyDescent="0.15"/>
    <row r="3" spans="2:36" x14ac:dyDescent="0.15">
      <c r="B3" s="153" t="s">
        <v>179</v>
      </c>
    </row>
    <row r="4" spans="2:36" ht="12.75" customHeight="1" x14ac:dyDescent="0.15">
      <c r="X4" s="154" t="s">
        <v>85</v>
      </c>
    </row>
    <row r="5" spans="2:36" ht="6" customHeight="1" x14ac:dyDescent="0.15">
      <c r="B5" s="169"/>
      <c r="C5" s="152"/>
      <c r="D5" s="152"/>
      <c r="E5" s="152"/>
      <c r="F5" s="152"/>
      <c r="G5" s="152"/>
      <c r="H5" s="152"/>
      <c r="I5" s="152"/>
      <c r="J5" s="152"/>
      <c r="K5" s="152"/>
      <c r="L5" s="152"/>
      <c r="M5" s="152"/>
      <c r="N5" s="152"/>
    </row>
    <row r="6" spans="2:36" ht="11.25" customHeight="1" x14ac:dyDescent="0.15">
      <c r="B6" s="175"/>
      <c r="C6" s="186" t="s">
        <v>86</v>
      </c>
      <c r="D6" s="249"/>
      <c r="E6" s="155" t="s">
        <v>180</v>
      </c>
      <c r="F6" s="295"/>
      <c r="G6" s="295"/>
      <c r="H6" s="295"/>
      <c r="I6" s="155" t="s">
        <v>181</v>
      </c>
      <c r="J6" s="295"/>
      <c r="K6" s="295"/>
      <c r="L6" s="295"/>
      <c r="M6" s="155" t="s">
        <v>182</v>
      </c>
      <c r="N6" s="295"/>
      <c r="O6" s="295"/>
      <c r="P6" s="295"/>
      <c r="Q6" s="155" t="s">
        <v>183</v>
      </c>
      <c r="R6" s="295"/>
      <c r="S6" s="295"/>
      <c r="T6" s="295"/>
      <c r="U6" s="155" t="s">
        <v>184</v>
      </c>
      <c r="V6" s="295"/>
      <c r="W6" s="295"/>
      <c r="X6" s="174"/>
      <c r="Z6" s="173"/>
      <c r="AA6" s="296"/>
      <c r="AB6" s="296"/>
      <c r="AC6" s="296"/>
      <c r="AD6" s="296"/>
      <c r="AE6" s="296"/>
      <c r="AF6" s="296"/>
      <c r="AG6" s="296"/>
      <c r="AH6" s="296"/>
      <c r="AI6" s="296"/>
      <c r="AJ6" s="296"/>
    </row>
    <row r="7" spans="2:36" ht="13.5" x14ac:dyDescent="0.15">
      <c r="B7" s="175"/>
      <c r="C7" s="168"/>
      <c r="D7" s="181"/>
      <c r="E7" s="168"/>
      <c r="F7" s="169"/>
      <c r="G7" s="169"/>
      <c r="H7" s="169"/>
      <c r="I7" s="168" t="s">
        <v>185</v>
      </c>
      <c r="J7" s="169"/>
      <c r="K7" s="169"/>
      <c r="L7" s="169"/>
      <c r="M7" s="168"/>
      <c r="N7" s="169"/>
      <c r="O7" s="169"/>
      <c r="P7" s="169"/>
      <c r="Q7" s="168" t="s">
        <v>186</v>
      </c>
      <c r="R7" s="169"/>
      <c r="S7" s="169"/>
      <c r="T7" s="169"/>
      <c r="U7" s="168" t="s">
        <v>187</v>
      </c>
      <c r="V7" s="169"/>
      <c r="W7" s="169"/>
      <c r="X7" s="181"/>
      <c r="Z7" s="173"/>
      <c r="AA7" s="173"/>
      <c r="AB7" s="173"/>
      <c r="AC7" s="173"/>
      <c r="AD7" s="173"/>
      <c r="AE7" s="173"/>
      <c r="AF7" s="173"/>
      <c r="AG7" s="173"/>
      <c r="AH7" s="173"/>
      <c r="AI7" s="173"/>
      <c r="AJ7" s="173"/>
    </row>
    <row r="8" spans="2:36" ht="13.5" x14ac:dyDescent="0.15">
      <c r="B8" s="175" t="s">
        <v>92</v>
      </c>
      <c r="C8" s="152"/>
      <c r="E8" s="165" t="s">
        <v>93</v>
      </c>
      <c r="F8" s="166" t="s">
        <v>94</v>
      </c>
      <c r="G8" s="167" t="s">
        <v>95</v>
      </c>
      <c r="H8" s="166" t="s">
        <v>96</v>
      </c>
      <c r="I8" s="165" t="s">
        <v>93</v>
      </c>
      <c r="J8" s="166" t="s">
        <v>94</v>
      </c>
      <c r="K8" s="167" t="s">
        <v>95</v>
      </c>
      <c r="L8" s="166" t="s">
        <v>96</v>
      </c>
      <c r="M8" s="165" t="s">
        <v>93</v>
      </c>
      <c r="N8" s="166" t="s">
        <v>94</v>
      </c>
      <c r="O8" s="167" t="s">
        <v>95</v>
      </c>
      <c r="P8" s="166" t="s">
        <v>96</v>
      </c>
      <c r="Q8" s="165" t="s">
        <v>93</v>
      </c>
      <c r="R8" s="166" t="s">
        <v>94</v>
      </c>
      <c r="S8" s="167" t="s">
        <v>95</v>
      </c>
      <c r="T8" s="166" t="s">
        <v>96</v>
      </c>
      <c r="U8" s="165" t="s">
        <v>93</v>
      </c>
      <c r="V8" s="166" t="s">
        <v>94</v>
      </c>
      <c r="W8" s="167" t="s">
        <v>95</v>
      </c>
      <c r="X8" s="166" t="s">
        <v>96</v>
      </c>
      <c r="Z8" s="173"/>
      <c r="AA8" s="173"/>
      <c r="AB8" s="173"/>
      <c r="AC8" s="173"/>
      <c r="AD8" s="173"/>
      <c r="AE8" s="173"/>
      <c r="AF8" s="173"/>
      <c r="AG8" s="173"/>
      <c r="AH8" s="173"/>
      <c r="AI8" s="173"/>
      <c r="AJ8" s="173"/>
    </row>
    <row r="9" spans="2:36" ht="13.5" x14ac:dyDescent="0.15">
      <c r="B9" s="168"/>
      <c r="C9" s="169"/>
      <c r="D9" s="169"/>
      <c r="E9" s="170"/>
      <c r="F9" s="171"/>
      <c r="G9" s="172" t="s">
        <v>97</v>
      </c>
      <c r="H9" s="171"/>
      <c r="I9" s="170"/>
      <c r="J9" s="171"/>
      <c r="K9" s="172" t="s">
        <v>97</v>
      </c>
      <c r="L9" s="171"/>
      <c r="M9" s="170"/>
      <c r="N9" s="171"/>
      <c r="O9" s="172" t="s">
        <v>97</v>
      </c>
      <c r="P9" s="171"/>
      <c r="Q9" s="170"/>
      <c r="R9" s="171"/>
      <c r="S9" s="172" t="s">
        <v>97</v>
      </c>
      <c r="T9" s="171"/>
      <c r="U9" s="170"/>
      <c r="V9" s="171"/>
      <c r="W9" s="172" t="s">
        <v>97</v>
      </c>
      <c r="X9" s="171"/>
      <c r="Z9" s="173"/>
      <c r="AA9" s="173"/>
      <c r="AB9" s="173"/>
      <c r="AC9" s="173"/>
      <c r="AD9" s="173"/>
      <c r="AE9" s="173"/>
      <c r="AF9" s="173"/>
      <c r="AG9" s="173"/>
      <c r="AH9" s="173"/>
      <c r="AI9" s="173"/>
      <c r="AJ9" s="173"/>
    </row>
    <row r="10" spans="2:36" ht="12.75" customHeight="1" x14ac:dyDescent="0.15">
      <c r="B10" s="175" t="s">
        <v>0</v>
      </c>
      <c r="C10" s="152">
        <v>21</v>
      </c>
      <c r="D10" s="153" t="s">
        <v>1</v>
      </c>
      <c r="E10" s="165" t="s">
        <v>151</v>
      </c>
      <c r="F10" s="251" t="s">
        <v>151</v>
      </c>
      <c r="G10" s="167" t="s">
        <v>151</v>
      </c>
      <c r="H10" s="251" t="s">
        <v>151</v>
      </c>
      <c r="I10" s="165" t="s">
        <v>151</v>
      </c>
      <c r="J10" s="251" t="s">
        <v>151</v>
      </c>
      <c r="K10" s="167" t="s">
        <v>151</v>
      </c>
      <c r="L10" s="251" t="s">
        <v>151</v>
      </c>
      <c r="M10" s="165" t="s">
        <v>151</v>
      </c>
      <c r="N10" s="251" t="s">
        <v>151</v>
      </c>
      <c r="O10" s="167" t="s">
        <v>151</v>
      </c>
      <c r="P10" s="251" t="s">
        <v>151</v>
      </c>
      <c r="Q10" s="165" t="s">
        <v>151</v>
      </c>
      <c r="R10" s="251" t="s">
        <v>151</v>
      </c>
      <c r="S10" s="167" t="s">
        <v>151</v>
      </c>
      <c r="T10" s="251" t="s">
        <v>151</v>
      </c>
      <c r="U10" s="165" t="s">
        <v>151</v>
      </c>
      <c r="V10" s="251" t="s">
        <v>151</v>
      </c>
      <c r="W10" s="167" t="s">
        <v>151</v>
      </c>
      <c r="X10" s="251" t="s">
        <v>151</v>
      </c>
      <c r="Z10" s="173"/>
      <c r="AA10" s="173"/>
      <c r="AB10" s="173"/>
      <c r="AC10" s="173"/>
      <c r="AD10" s="173"/>
      <c r="AE10" s="173"/>
      <c r="AF10" s="173"/>
      <c r="AG10" s="173"/>
      <c r="AH10" s="173"/>
      <c r="AI10" s="173"/>
      <c r="AJ10" s="173"/>
    </row>
    <row r="11" spans="2:36" ht="12.75" customHeight="1" x14ac:dyDescent="0.15">
      <c r="B11" s="175"/>
      <c r="C11" s="152">
        <v>22</v>
      </c>
      <c r="D11" s="152"/>
      <c r="E11" s="165" t="s">
        <v>151</v>
      </c>
      <c r="F11" s="251" t="s">
        <v>151</v>
      </c>
      <c r="G11" s="167" t="s">
        <v>151</v>
      </c>
      <c r="H11" s="251" t="s">
        <v>151</v>
      </c>
      <c r="I11" s="165" t="s">
        <v>151</v>
      </c>
      <c r="J11" s="251" t="s">
        <v>151</v>
      </c>
      <c r="K11" s="167" t="s">
        <v>151</v>
      </c>
      <c r="L11" s="251" t="s">
        <v>151</v>
      </c>
      <c r="M11" s="165" t="s">
        <v>151</v>
      </c>
      <c r="N11" s="251" t="s">
        <v>151</v>
      </c>
      <c r="O11" s="167" t="s">
        <v>151</v>
      </c>
      <c r="P11" s="251" t="s">
        <v>151</v>
      </c>
      <c r="Q11" s="165" t="s">
        <v>151</v>
      </c>
      <c r="R11" s="251" t="s">
        <v>151</v>
      </c>
      <c r="S11" s="167" t="s">
        <v>151</v>
      </c>
      <c r="T11" s="251" t="s">
        <v>151</v>
      </c>
      <c r="U11" s="165" t="s">
        <v>151</v>
      </c>
      <c r="V11" s="251" t="s">
        <v>151</v>
      </c>
      <c r="W11" s="167" t="s">
        <v>151</v>
      </c>
      <c r="X11" s="251" t="s">
        <v>151</v>
      </c>
      <c r="Z11" s="152"/>
    </row>
    <row r="12" spans="2:36" ht="12.75" customHeight="1" x14ac:dyDescent="0.15">
      <c r="B12" s="168"/>
      <c r="C12" s="169">
        <v>23</v>
      </c>
      <c r="D12" s="181"/>
      <c r="E12" s="172" t="s">
        <v>151</v>
      </c>
      <c r="F12" s="171" t="s">
        <v>151</v>
      </c>
      <c r="G12" s="297">
        <v>0</v>
      </c>
      <c r="H12" s="171" t="s">
        <v>151</v>
      </c>
      <c r="I12" s="170" t="s">
        <v>151</v>
      </c>
      <c r="J12" s="171" t="s">
        <v>151</v>
      </c>
      <c r="K12" s="297">
        <v>0</v>
      </c>
      <c r="L12" s="171" t="s">
        <v>151</v>
      </c>
      <c r="M12" s="170" t="s">
        <v>151</v>
      </c>
      <c r="N12" s="171" t="s">
        <v>151</v>
      </c>
      <c r="O12" s="297">
        <v>0</v>
      </c>
      <c r="P12" s="171" t="s">
        <v>151</v>
      </c>
      <c r="Q12" s="170" t="s">
        <v>151</v>
      </c>
      <c r="R12" s="171" t="s">
        <v>151</v>
      </c>
      <c r="S12" s="297">
        <v>0</v>
      </c>
      <c r="T12" s="171" t="s">
        <v>151</v>
      </c>
      <c r="U12" s="170" t="s">
        <v>151</v>
      </c>
      <c r="V12" s="171" t="s">
        <v>151</v>
      </c>
      <c r="W12" s="297">
        <v>0</v>
      </c>
      <c r="X12" s="171" t="s">
        <v>151</v>
      </c>
      <c r="Z12" s="152"/>
    </row>
    <row r="13" spans="2:36" ht="12.75" customHeight="1" x14ac:dyDescent="0.15">
      <c r="B13" s="175" t="s">
        <v>98</v>
      </c>
      <c r="C13" s="152">
        <v>9</v>
      </c>
      <c r="D13" s="180" t="s">
        <v>99</v>
      </c>
      <c r="E13" s="253">
        <v>0</v>
      </c>
      <c r="F13" s="253">
        <v>0</v>
      </c>
      <c r="G13" s="253">
        <v>0</v>
      </c>
      <c r="H13" s="253">
        <v>0</v>
      </c>
      <c r="I13" s="253">
        <v>0</v>
      </c>
      <c r="J13" s="253">
        <v>0</v>
      </c>
      <c r="K13" s="253">
        <v>0</v>
      </c>
      <c r="L13" s="253">
        <v>0</v>
      </c>
      <c r="M13" s="253">
        <v>0</v>
      </c>
      <c r="N13" s="253">
        <v>0</v>
      </c>
      <c r="O13" s="253">
        <v>0</v>
      </c>
      <c r="P13" s="253">
        <v>0</v>
      </c>
      <c r="Q13" s="253">
        <v>0</v>
      </c>
      <c r="R13" s="253">
        <v>0</v>
      </c>
      <c r="S13" s="253">
        <v>0</v>
      </c>
      <c r="T13" s="253">
        <v>0</v>
      </c>
      <c r="U13" s="253">
        <v>0</v>
      </c>
      <c r="V13" s="253">
        <v>0</v>
      </c>
      <c r="W13" s="253">
        <v>0</v>
      </c>
      <c r="X13" s="254">
        <v>0</v>
      </c>
      <c r="Z13" s="152"/>
    </row>
    <row r="14" spans="2:36" ht="12.75" customHeight="1" x14ac:dyDescent="0.15">
      <c r="B14" s="175"/>
      <c r="C14" s="152">
        <v>10</v>
      </c>
      <c r="D14" s="180"/>
      <c r="E14" s="253">
        <v>0</v>
      </c>
      <c r="F14" s="253">
        <v>0</v>
      </c>
      <c r="G14" s="253">
        <v>0</v>
      </c>
      <c r="H14" s="253">
        <v>0</v>
      </c>
      <c r="I14" s="253">
        <v>0</v>
      </c>
      <c r="J14" s="253">
        <v>0</v>
      </c>
      <c r="K14" s="253">
        <v>0</v>
      </c>
      <c r="L14" s="253">
        <v>0</v>
      </c>
      <c r="M14" s="253">
        <v>0</v>
      </c>
      <c r="N14" s="253">
        <v>0</v>
      </c>
      <c r="O14" s="253">
        <v>0</v>
      </c>
      <c r="P14" s="253">
        <v>0</v>
      </c>
      <c r="Q14" s="253">
        <v>0</v>
      </c>
      <c r="R14" s="253">
        <v>0</v>
      </c>
      <c r="S14" s="253">
        <v>0</v>
      </c>
      <c r="T14" s="253">
        <v>0</v>
      </c>
      <c r="U14" s="253">
        <v>0</v>
      </c>
      <c r="V14" s="253">
        <v>0</v>
      </c>
      <c r="W14" s="253">
        <v>0</v>
      </c>
      <c r="X14" s="254">
        <v>0</v>
      </c>
      <c r="Z14" s="152"/>
    </row>
    <row r="15" spans="2:36" ht="12.75" customHeight="1" x14ac:dyDescent="0.15">
      <c r="B15" s="175"/>
      <c r="C15" s="152">
        <v>11</v>
      </c>
      <c r="D15" s="180"/>
      <c r="E15" s="253">
        <v>0</v>
      </c>
      <c r="F15" s="253">
        <v>0</v>
      </c>
      <c r="G15" s="253">
        <v>0</v>
      </c>
      <c r="H15" s="253">
        <v>0</v>
      </c>
      <c r="I15" s="253">
        <v>0</v>
      </c>
      <c r="J15" s="253">
        <v>0</v>
      </c>
      <c r="K15" s="253">
        <v>0</v>
      </c>
      <c r="L15" s="253">
        <v>0</v>
      </c>
      <c r="M15" s="253">
        <v>0</v>
      </c>
      <c r="N15" s="253">
        <v>0</v>
      </c>
      <c r="O15" s="253">
        <v>0</v>
      </c>
      <c r="P15" s="253">
        <v>0</v>
      </c>
      <c r="Q15" s="253">
        <v>0</v>
      </c>
      <c r="R15" s="253">
        <v>0</v>
      </c>
      <c r="S15" s="253">
        <v>0</v>
      </c>
      <c r="T15" s="253">
        <v>0</v>
      </c>
      <c r="U15" s="253">
        <v>0</v>
      </c>
      <c r="V15" s="253">
        <v>0</v>
      </c>
      <c r="W15" s="253">
        <v>0</v>
      </c>
      <c r="X15" s="254">
        <v>0</v>
      </c>
      <c r="Z15" s="152"/>
    </row>
    <row r="16" spans="2:36" ht="12.75" customHeight="1" x14ac:dyDescent="0.15">
      <c r="B16" s="175"/>
      <c r="C16" s="152">
        <v>12</v>
      </c>
      <c r="D16" s="180"/>
      <c r="E16" s="253">
        <v>0</v>
      </c>
      <c r="F16" s="253">
        <v>0</v>
      </c>
      <c r="G16" s="253">
        <v>0</v>
      </c>
      <c r="H16" s="253">
        <v>0</v>
      </c>
      <c r="I16" s="253">
        <v>0</v>
      </c>
      <c r="J16" s="253">
        <v>0</v>
      </c>
      <c r="K16" s="253">
        <v>0</v>
      </c>
      <c r="L16" s="253">
        <v>0</v>
      </c>
      <c r="M16" s="253">
        <v>0</v>
      </c>
      <c r="N16" s="253">
        <v>0</v>
      </c>
      <c r="O16" s="253">
        <v>0</v>
      </c>
      <c r="P16" s="253">
        <v>0</v>
      </c>
      <c r="Q16" s="253">
        <v>0</v>
      </c>
      <c r="R16" s="253">
        <v>0</v>
      </c>
      <c r="S16" s="253">
        <v>0</v>
      </c>
      <c r="T16" s="253">
        <v>0</v>
      </c>
      <c r="U16" s="253">
        <v>0</v>
      </c>
      <c r="V16" s="253">
        <v>0</v>
      </c>
      <c r="W16" s="253">
        <v>0</v>
      </c>
      <c r="X16" s="254">
        <v>0</v>
      </c>
      <c r="Z16" s="152"/>
    </row>
    <row r="17" spans="2:30" ht="12.75" customHeight="1" x14ac:dyDescent="0.15">
      <c r="B17" s="175" t="s">
        <v>100</v>
      </c>
      <c r="C17" s="152">
        <v>1</v>
      </c>
      <c r="D17" s="180" t="s">
        <v>99</v>
      </c>
      <c r="E17" s="253">
        <v>0</v>
      </c>
      <c r="F17" s="253">
        <v>0</v>
      </c>
      <c r="G17" s="254">
        <v>0</v>
      </c>
      <c r="H17" s="253">
        <v>0</v>
      </c>
      <c r="I17" s="253">
        <v>0</v>
      </c>
      <c r="J17" s="253">
        <v>0</v>
      </c>
      <c r="K17" s="253">
        <v>0</v>
      </c>
      <c r="L17" s="253">
        <v>0</v>
      </c>
      <c r="M17" s="253">
        <v>0</v>
      </c>
      <c r="N17" s="253">
        <v>0</v>
      </c>
      <c r="O17" s="253">
        <v>0</v>
      </c>
      <c r="P17" s="253">
        <v>0</v>
      </c>
      <c r="Q17" s="253">
        <v>0</v>
      </c>
      <c r="R17" s="253">
        <v>0</v>
      </c>
      <c r="S17" s="253">
        <v>0</v>
      </c>
      <c r="T17" s="253">
        <v>0</v>
      </c>
      <c r="U17" s="253">
        <v>0</v>
      </c>
      <c r="V17" s="253">
        <v>0</v>
      </c>
      <c r="W17" s="253">
        <v>0</v>
      </c>
      <c r="X17" s="253">
        <v>0</v>
      </c>
      <c r="Z17" s="152"/>
    </row>
    <row r="18" spans="2:30" ht="12.75" customHeight="1" x14ac:dyDescent="0.15">
      <c r="B18" s="175"/>
      <c r="C18" s="152">
        <v>2</v>
      </c>
      <c r="D18" s="180"/>
      <c r="E18" s="253">
        <v>0</v>
      </c>
      <c r="F18" s="253">
        <v>0</v>
      </c>
      <c r="G18" s="253">
        <v>0</v>
      </c>
      <c r="H18" s="253">
        <v>0</v>
      </c>
      <c r="I18" s="253">
        <v>0</v>
      </c>
      <c r="J18" s="253">
        <v>0</v>
      </c>
      <c r="K18" s="253">
        <v>0</v>
      </c>
      <c r="L18" s="253">
        <v>0</v>
      </c>
      <c r="M18" s="253">
        <v>0</v>
      </c>
      <c r="N18" s="253">
        <v>0</v>
      </c>
      <c r="O18" s="253">
        <v>0</v>
      </c>
      <c r="P18" s="253">
        <v>0</v>
      </c>
      <c r="Q18" s="253">
        <v>0</v>
      </c>
      <c r="R18" s="253">
        <v>0</v>
      </c>
      <c r="S18" s="253">
        <v>0</v>
      </c>
      <c r="T18" s="253">
        <v>0</v>
      </c>
      <c r="U18" s="253">
        <v>0</v>
      </c>
      <c r="V18" s="253">
        <v>0</v>
      </c>
      <c r="W18" s="253">
        <v>0</v>
      </c>
      <c r="X18" s="254">
        <v>0</v>
      </c>
      <c r="Z18" s="152"/>
    </row>
    <row r="19" spans="2:30" ht="12.75" customHeight="1" x14ac:dyDescent="0.15">
      <c r="B19" s="175"/>
      <c r="C19" s="152">
        <v>3</v>
      </c>
      <c r="D19" s="180"/>
      <c r="E19" s="253">
        <v>0</v>
      </c>
      <c r="F19" s="253">
        <v>0</v>
      </c>
      <c r="G19" s="253">
        <v>0</v>
      </c>
      <c r="H19" s="253">
        <v>0</v>
      </c>
      <c r="I19" s="253">
        <v>0</v>
      </c>
      <c r="J19" s="253">
        <v>0</v>
      </c>
      <c r="K19" s="253">
        <v>0</v>
      </c>
      <c r="L19" s="253">
        <v>0</v>
      </c>
      <c r="M19" s="253">
        <v>0</v>
      </c>
      <c r="N19" s="253">
        <v>0</v>
      </c>
      <c r="O19" s="253">
        <v>0</v>
      </c>
      <c r="P19" s="253">
        <v>0</v>
      </c>
      <c r="Q19" s="253">
        <v>0</v>
      </c>
      <c r="R19" s="253">
        <v>0</v>
      </c>
      <c r="S19" s="253">
        <v>0</v>
      </c>
      <c r="T19" s="253">
        <v>0</v>
      </c>
      <c r="U19" s="253">
        <v>0</v>
      </c>
      <c r="V19" s="253">
        <v>0</v>
      </c>
      <c r="W19" s="253">
        <v>0</v>
      </c>
      <c r="X19" s="254">
        <v>0</v>
      </c>
      <c r="Z19" s="152"/>
    </row>
    <row r="20" spans="2:30" ht="12.75" customHeight="1" x14ac:dyDescent="0.15">
      <c r="B20" s="175"/>
      <c r="C20" s="152">
        <v>4</v>
      </c>
      <c r="D20" s="180"/>
      <c r="E20" s="253">
        <v>0</v>
      </c>
      <c r="F20" s="253">
        <v>0</v>
      </c>
      <c r="G20" s="253">
        <v>0</v>
      </c>
      <c r="H20" s="253">
        <v>0</v>
      </c>
      <c r="I20" s="253">
        <v>0</v>
      </c>
      <c r="J20" s="253">
        <v>0</v>
      </c>
      <c r="K20" s="253">
        <v>0</v>
      </c>
      <c r="L20" s="253">
        <v>0</v>
      </c>
      <c r="M20" s="253">
        <v>0</v>
      </c>
      <c r="N20" s="253">
        <v>0</v>
      </c>
      <c r="O20" s="253">
        <v>0</v>
      </c>
      <c r="P20" s="253">
        <v>0</v>
      </c>
      <c r="Q20" s="253">
        <v>0</v>
      </c>
      <c r="R20" s="253">
        <v>0</v>
      </c>
      <c r="S20" s="253">
        <v>0</v>
      </c>
      <c r="T20" s="253">
        <v>0</v>
      </c>
      <c r="U20" s="253">
        <v>0</v>
      </c>
      <c r="V20" s="253">
        <v>0</v>
      </c>
      <c r="W20" s="253">
        <v>0</v>
      </c>
      <c r="X20" s="254">
        <v>0</v>
      </c>
      <c r="Z20" s="152"/>
    </row>
    <row r="21" spans="2:30" ht="12.75" customHeight="1" x14ac:dyDescent="0.15">
      <c r="B21" s="168"/>
      <c r="C21" s="169">
        <v>5</v>
      </c>
      <c r="D21" s="181"/>
      <c r="E21" s="255">
        <v>0</v>
      </c>
      <c r="F21" s="255">
        <v>0</v>
      </c>
      <c r="G21" s="255">
        <v>0</v>
      </c>
      <c r="H21" s="255">
        <v>0</v>
      </c>
      <c r="I21" s="255">
        <v>0</v>
      </c>
      <c r="J21" s="255">
        <v>0</v>
      </c>
      <c r="K21" s="255">
        <v>0</v>
      </c>
      <c r="L21" s="255">
        <v>0</v>
      </c>
      <c r="M21" s="255">
        <v>0</v>
      </c>
      <c r="N21" s="255">
        <v>0</v>
      </c>
      <c r="O21" s="255">
        <v>0</v>
      </c>
      <c r="P21" s="255">
        <v>0</v>
      </c>
      <c r="Q21" s="255">
        <v>0</v>
      </c>
      <c r="R21" s="255">
        <v>0</v>
      </c>
      <c r="S21" s="255">
        <v>0</v>
      </c>
      <c r="T21" s="255">
        <v>0</v>
      </c>
      <c r="U21" s="255">
        <v>0</v>
      </c>
      <c r="V21" s="255">
        <v>0</v>
      </c>
      <c r="W21" s="255">
        <v>0</v>
      </c>
      <c r="X21" s="256">
        <v>0</v>
      </c>
      <c r="Z21" s="152"/>
    </row>
    <row r="22" spans="2:30" ht="12.75" customHeight="1" x14ac:dyDescent="0.15">
      <c r="B22" s="298" t="s">
        <v>188</v>
      </c>
      <c r="C22" s="299"/>
      <c r="D22" s="300"/>
      <c r="E22" s="165"/>
      <c r="F22" s="251"/>
      <c r="G22" s="167"/>
      <c r="H22" s="251"/>
      <c r="I22" s="165"/>
      <c r="J22" s="251"/>
      <c r="K22" s="167"/>
      <c r="L22" s="251"/>
      <c r="M22" s="165"/>
      <c r="N22" s="251"/>
      <c r="O22" s="167"/>
      <c r="P22" s="251"/>
      <c r="Q22" s="165"/>
      <c r="R22" s="251"/>
      <c r="S22" s="167"/>
      <c r="T22" s="251"/>
      <c r="U22" s="165"/>
      <c r="V22" s="251"/>
      <c r="W22" s="167"/>
      <c r="X22" s="251"/>
    </row>
    <row r="23" spans="2:30" ht="12.75" customHeight="1" x14ac:dyDescent="0.15">
      <c r="B23" s="301">
        <v>41030</v>
      </c>
      <c r="C23" s="302"/>
      <c r="D23" s="303">
        <v>41044</v>
      </c>
      <c r="E23" s="253">
        <v>0</v>
      </c>
      <c r="F23" s="253">
        <v>0</v>
      </c>
      <c r="G23" s="253">
        <v>0</v>
      </c>
      <c r="H23" s="253">
        <v>0</v>
      </c>
      <c r="I23" s="253">
        <v>0</v>
      </c>
      <c r="J23" s="253">
        <v>0</v>
      </c>
      <c r="K23" s="253">
        <v>0</v>
      </c>
      <c r="L23" s="253">
        <v>0</v>
      </c>
      <c r="M23" s="253">
        <v>0</v>
      </c>
      <c r="N23" s="253">
        <v>0</v>
      </c>
      <c r="O23" s="253">
        <v>0</v>
      </c>
      <c r="P23" s="253">
        <v>0</v>
      </c>
      <c r="Q23" s="253">
        <v>0</v>
      </c>
      <c r="R23" s="253">
        <v>0</v>
      </c>
      <c r="S23" s="253">
        <v>0</v>
      </c>
      <c r="T23" s="253">
        <v>0</v>
      </c>
      <c r="U23" s="253">
        <v>0</v>
      </c>
      <c r="V23" s="253">
        <v>0</v>
      </c>
      <c r="W23" s="253">
        <v>0</v>
      </c>
      <c r="X23" s="253">
        <v>0</v>
      </c>
    </row>
    <row r="24" spans="2:30" ht="12.75" customHeight="1" x14ac:dyDescent="0.15">
      <c r="B24" s="301">
        <v>41045</v>
      </c>
      <c r="C24" s="302"/>
      <c r="D24" s="304">
        <v>41060</v>
      </c>
      <c r="E24" s="253">
        <v>0</v>
      </c>
      <c r="F24" s="253">
        <v>0</v>
      </c>
      <c r="G24" s="253">
        <v>0</v>
      </c>
      <c r="H24" s="253">
        <v>0</v>
      </c>
      <c r="I24" s="253">
        <v>0</v>
      </c>
      <c r="J24" s="253">
        <v>0</v>
      </c>
      <c r="K24" s="253">
        <v>0</v>
      </c>
      <c r="L24" s="253">
        <v>0</v>
      </c>
      <c r="M24" s="253">
        <v>0</v>
      </c>
      <c r="N24" s="253">
        <v>0</v>
      </c>
      <c r="O24" s="253">
        <v>0</v>
      </c>
      <c r="P24" s="253">
        <v>0</v>
      </c>
      <c r="Q24" s="253">
        <v>0</v>
      </c>
      <c r="R24" s="253">
        <v>0</v>
      </c>
      <c r="S24" s="253">
        <v>0</v>
      </c>
      <c r="T24" s="253">
        <v>0</v>
      </c>
      <c r="U24" s="253">
        <v>0</v>
      </c>
      <c r="V24" s="253">
        <v>0</v>
      </c>
      <c r="W24" s="253">
        <v>0</v>
      </c>
      <c r="X24" s="253">
        <v>0</v>
      </c>
    </row>
    <row r="25" spans="2:30" ht="12.75" customHeight="1" x14ac:dyDescent="0.15">
      <c r="B25" s="305"/>
      <c r="C25" s="306"/>
      <c r="D25" s="306"/>
      <c r="E25" s="253"/>
      <c r="F25" s="253"/>
      <c r="G25" s="253"/>
      <c r="H25" s="253"/>
      <c r="I25" s="253"/>
      <c r="J25" s="253"/>
      <c r="K25" s="253"/>
      <c r="L25" s="253"/>
      <c r="M25" s="253"/>
      <c r="N25" s="253"/>
      <c r="O25" s="253"/>
      <c r="P25" s="253"/>
      <c r="Q25" s="253"/>
      <c r="R25" s="253"/>
      <c r="S25" s="253"/>
      <c r="T25" s="253"/>
      <c r="U25" s="253"/>
      <c r="V25" s="253"/>
      <c r="W25" s="253"/>
      <c r="X25" s="253"/>
      <c r="Z25" s="152"/>
      <c r="AA25" s="152"/>
      <c r="AB25" s="152"/>
      <c r="AC25" s="152"/>
      <c r="AD25" s="152"/>
    </row>
    <row r="26" spans="2:30" ht="12.75" customHeight="1" x14ac:dyDescent="0.15">
      <c r="B26" s="175"/>
      <c r="C26" s="186" t="s">
        <v>86</v>
      </c>
      <c r="D26" s="249"/>
      <c r="E26" s="155" t="s">
        <v>189</v>
      </c>
      <c r="F26" s="295"/>
      <c r="G26" s="295"/>
      <c r="H26" s="295"/>
      <c r="I26" s="155" t="s">
        <v>190</v>
      </c>
      <c r="J26" s="295"/>
      <c r="K26" s="295"/>
      <c r="L26" s="295"/>
      <c r="M26" s="155" t="s">
        <v>191</v>
      </c>
      <c r="N26" s="295"/>
      <c r="O26" s="295"/>
      <c r="P26" s="295"/>
      <c r="Q26" s="155" t="s">
        <v>192</v>
      </c>
      <c r="R26" s="295"/>
      <c r="S26" s="295"/>
      <c r="T26" s="295"/>
      <c r="U26" s="155" t="s">
        <v>193</v>
      </c>
      <c r="V26" s="295"/>
      <c r="W26" s="295"/>
      <c r="X26" s="174"/>
      <c r="Z26" s="173"/>
      <c r="AA26" s="296"/>
      <c r="AB26" s="296"/>
      <c r="AC26" s="296"/>
      <c r="AD26" s="152"/>
    </row>
    <row r="27" spans="2:30" ht="9" customHeight="1" x14ac:dyDescent="0.15">
      <c r="B27" s="175"/>
      <c r="C27" s="168"/>
      <c r="D27" s="181"/>
      <c r="E27" s="168"/>
      <c r="F27" s="169"/>
      <c r="G27" s="169"/>
      <c r="H27" s="169"/>
      <c r="I27" s="168"/>
      <c r="J27" s="169"/>
      <c r="K27" s="169"/>
      <c r="L27" s="169"/>
      <c r="M27" s="168"/>
      <c r="N27" s="169"/>
      <c r="O27" s="169"/>
      <c r="P27" s="169"/>
      <c r="Q27" s="168"/>
      <c r="R27" s="169"/>
      <c r="S27" s="169"/>
      <c r="T27" s="169"/>
      <c r="U27" s="168"/>
      <c r="V27" s="169"/>
      <c r="W27" s="169"/>
      <c r="X27" s="181"/>
      <c r="Z27" s="173"/>
      <c r="AA27" s="173"/>
      <c r="AB27" s="173"/>
      <c r="AC27" s="173"/>
      <c r="AD27" s="152"/>
    </row>
    <row r="28" spans="2:30" ht="12.75" customHeight="1" x14ac:dyDescent="0.15">
      <c r="B28" s="175" t="s">
        <v>92</v>
      </c>
      <c r="C28" s="152"/>
      <c r="E28" s="165" t="s">
        <v>93</v>
      </c>
      <c r="F28" s="166" t="s">
        <v>94</v>
      </c>
      <c r="G28" s="167" t="s">
        <v>95</v>
      </c>
      <c r="H28" s="166" t="s">
        <v>96</v>
      </c>
      <c r="I28" s="165" t="s">
        <v>93</v>
      </c>
      <c r="J28" s="166" t="s">
        <v>94</v>
      </c>
      <c r="K28" s="167" t="s">
        <v>95</v>
      </c>
      <c r="L28" s="166" t="s">
        <v>96</v>
      </c>
      <c r="M28" s="165" t="s">
        <v>93</v>
      </c>
      <c r="N28" s="166" t="s">
        <v>94</v>
      </c>
      <c r="O28" s="167" t="s">
        <v>95</v>
      </c>
      <c r="P28" s="166" t="s">
        <v>96</v>
      </c>
      <c r="Q28" s="165" t="s">
        <v>93</v>
      </c>
      <c r="R28" s="166" t="s">
        <v>94</v>
      </c>
      <c r="S28" s="167" t="s">
        <v>95</v>
      </c>
      <c r="T28" s="166" t="s">
        <v>96</v>
      </c>
      <c r="U28" s="165" t="s">
        <v>93</v>
      </c>
      <c r="V28" s="166" t="s">
        <v>94</v>
      </c>
      <c r="W28" s="167" t="s">
        <v>95</v>
      </c>
      <c r="X28" s="166" t="s">
        <v>96</v>
      </c>
      <c r="Z28" s="173"/>
      <c r="AA28" s="173"/>
      <c r="AB28" s="173"/>
      <c r="AC28" s="173"/>
      <c r="AD28" s="152"/>
    </row>
    <row r="29" spans="2:30" ht="12.75" customHeight="1" x14ac:dyDescent="0.15">
      <c r="B29" s="168"/>
      <c r="C29" s="169"/>
      <c r="D29" s="169"/>
      <c r="E29" s="170"/>
      <c r="F29" s="171"/>
      <c r="G29" s="172" t="s">
        <v>97</v>
      </c>
      <c r="H29" s="171"/>
      <c r="I29" s="170"/>
      <c r="J29" s="171"/>
      <c r="K29" s="172" t="s">
        <v>97</v>
      </c>
      <c r="L29" s="171"/>
      <c r="M29" s="170"/>
      <c r="N29" s="171"/>
      <c r="O29" s="172" t="s">
        <v>97</v>
      </c>
      <c r="P29" s="171"/>
      <c r="Q29" s="170"/>
      <c r="R29" s="171"/>
      <c r="S29" s="172" t="s">
        <v>97</v>
      </c>
      <c r="T29" s="171"/>
      <c r="U29" s="170"/>
      <c r="V29" s="171"/>
      <c r="W29" s="172" t="s">
        <v>97</v>
      </c>
      <c r="X29" s="171"/>
      <c r="Z29" s="173"/>
      <c r="AA29" s="173"/>
      <c r="AB29" s="173"/>
      <c r="AC29" s="173"/>
      <c r="AD29" s="152"/>
    </row>
    <row r="30" spans="2:30" ht="12.75" customHeight="1" x14ac:dyDescent="0.15">
      <c r="B30" s="175" t="s">
        <v>0</v>
      </c>
      <c r="C30" s="152">
        <v>21</v>
      </c>
      <c r="D30" s="153" t="s">
        <v>1</v>
      </c>
      <c r="E30" s="253">
        <v>0</v>
      </c>
      <c r="F30" s="253">
        <v>0</v>
      </c>
      <c r="G30" s="253">
        <v>0</v>
      </c>
      <c r="H30" s="253">
        <v>0</v>
      </c>
      <c r="I30" s="253">
        <v>0</v>
      </c>
      <c r="J30" s="253">
        <v>0</v>
      </c>
      <c r="K30" s="253">
        <v>0</v>
      </c>
      <c r="L30" s="253">
        <v>0</v>
      </c>
      <c r="M30" s="175">
        <v>683</v>
      </c>
      <c r="N30" s="176">
        <v>1136</v>
      </c>
      <c r="O30" s="152">
        <v>886</v>
      </c>
      <c r="P30" s="176">
        <v>452033</v>
      </c>
      <c r="Q30" s="175">
        <v>578</v>
      </c>
      <c r="R30" s="176">
        <v>982</v>
      </c>
      <c r="S30" s="152">
        <v>702</v>
      </c>
      <c r="T30" s="176">
        <v>2248811</v>
      </c>
      <c r="U30" s="175">
        <v>588</v>
      </c>
      <c r="V30" s="176">
        <v>945</v>
      </c>
      <c r="W30" s="152">
        <v>699</v>
      </c>
      <c r="X30" s="176">
        <v>1120018</v>
      </c>
      <c r="Z30" s="173"/>
      <c r="AA30" s="173"/>
      <c r="AB30" s="173"/>
      <c r="AC30" s="173"/>
      <c r="AD30" s="152"/>
    </row>
    <row r="31" spans="2:30" ht="12.75" customHeight="1" x14ac:dyDescent="0.15">
      <c r="B31" s="175"/>
      <c r="C31" s="152">
        <v>22</v>
      </c>
      <c r="D31" s="180"/>
      <c r="E31" s="253">
        <v>0</v>
      </c>
      <c r="F31" s="253">
        <v>0</v>
      </c>
      <c r="G31" s="253">
        <v>0</v>
      </c>
      <c r="H31" s="253">
        <v>0</v>
      </c>
      <c r="I31" s="253">
        <v>0</v>
      </c>
      <c r="J31" s="253">
        <v>0</v>
      </c>
      <c r="K31" s="253">
        <v>0</v>
      </c>
      <c r="L31" s="253">
        <v>0</v>
      </c>
      <c r="M31" s="176">
        <v>650</v>
      </c>
      <c r="N31" s="176">
        <v>1200</v>
      </c>
      <c r="O31" s="176">
        <v>954</v>
      </c>
      <c r="P31" s="176">
        <v>289944.8</v>
      </c>
      <c r="Q31" s="176">
        <v>550</v>
      </c>
      <c r="R31" s="176">
        <v>950</v>
      </c>
      <c r="S31" s="176">
        <v>698</v>
      </c>
      <c r="T31" s="176">
        <v>2132498.7000000002</v>
      </c>
      <c r="U31" s="176">
        <v>550</v>
      </c>
      <c r="V31" s="176">
        <v>933.4</v>
      </c>
      <c r="W31" s="176">
        <v>702</v>
      </c>
      <c r="X31" s="176">
        <v>1067358.8</v>
      </c>
      <c r="Z31" s="152"/>
      <c r="AA31" s="152"/>
      <c r="AB31" s="152"/>
      <c r="AC31" s="152"/>
      <c r="AD31" s="152"/>
    </row>
    <row r="32" spans="2:30" ht="12.75" customHeight="1" x14ac:dyDescent="0.15">
      <c r="B32" s="168"/>
      <c r="C32" s="169">
        <v>23</v>
      </c>
      <c r="D32" s="181"/>
      <c r="E32" s="255">
        <v>0</v>
      </c>
      <c r="F32" s="255">
        <v>0</v>
      </c>
      <c r="G32" s="255">
        <v>0</v>
      </c>
      <c r="H32" s="255">
        <v>0</v>
      </c>
      <c r="I32" s="255">
        <v>0</v>
      </c>
      <c r="J32" s="255">
        <v>0</v>
      </c>
      <c r="K32" s="255">
        <v>0</v>
      </c>
      <c r="L32" s="255">
        <v>0</v>
      </c>
      <c r="M32" s="307">
        <v>787.5</v>
      </c>
      <c r="N32" s="307">
        <v>1260</v>
      </c>
      <c r="O32" s="307">
        <v>973.08025216451301</v>
      </c>
      <c r="P32" s="307">
        <v>208027.4</v>
      </c>
      <c r="Q32" s="307">
        <v>609</v>
      </c>
      <c r="R32" s="307">
        <v>1003.0649999999999</v>
      </c>
      <c r="S32" s="307">
        <v>755.6924351726625</v>
      </c>
      <c r="T32" s="307">
        <v>1749284.7</v>
      </c>
      <c r="U32" s="307">
        <v>602.70000000000005</v>
      </c>
      <c r="V32" s="307">
        <v>997.5</v>
      </c>
      <c r="W32" s="307">
        <v>732.9531691990976</v>
      </c>
      <c r="X32" s="307">
        <v>926138.20000000019</v>
      </c>
      <c r="Z32" s="173"/>
      <c r="AA32" s="173"/>
      <c r="AB32" s="173"/>
      <c r="AC32" s="173"/>
      <c r="AD32" s="173"/>
    </row>
    <row r="33" spans="2:30" ht="12.75" customHeight="1" x14ac:dyDescent="0.15">
      <c r="B33" s="175" t="s">
        <v>98</v>
      </c>
      <c r="C33" s="152">
        <v>9</v>
      </c>
      <c r="D33" s="180" t="s">
        <v>99</v>
      </c>
      <c r="E33" s="253">
        <v>0</v>
      </c>
      <c r="F33" s="253">
        <v>0</v>
      </c>
      <c r="G33" s="253">
        <v>0</v>
      </c>
      <c r="H33" s="253">
        <v>0</v>
      </c>
      <c r="I33" s="253">
        <v>0</v>
      </c>
      <c r="J33" s="253">
        <v>0</v>
      </c>
      <c r="K33" s="253">
        <v>0</v>
      </c>
      <c r="L33" s="253">
        <v>0</v>
      </c>
      <c r="M33" s="176">
        <v>819</v>
      </c>
      <c r="N33" s="176">
        <v>1138.2</v>
      </c>
      <c r="O33" s="176">
        <v>943.90109898314222</v>
      </c>
      <c r="P33" s="176">
        <v>12979</v>
      </c>
      <c r="Q33" s="176">
        <v>656.25</v>
      </c>
      <c r="R33" s="176">
        <v>840</v>
      </c>
      <c r="S33" s="176">
        <v>723.70800986897621</v>
      </c>
      <c r="T33" s="176">
        <v>176951.5</v>
      </c>
      <c r="U33" s="176">
        <v>630</v>
      </c>
      <c r="V33" s="176">
        <v>840</v>
      </c>
      <c r="W33" s="176">
        <v>717.77234583108782</v>
      </c>
      <c r="X33" s="180">
        <v>111170.29999999999</v>
      </c>
      <c r="Z33" s="152"/>
      <c r="AA33" s="152"/>
      <c r="AB33" s="152"/>
      <c r="AC33" s="152"/>
      <c r="AD33" s="152"/>
    </row>
    <row r="34" spans="2:30" ht="12.75" customHeight="1" x14ac:dyDescent="0.15">
      <c r="B34" s="175"/>
      <c r="C34" s="152">
        <v>10</v>
      </c>
      <c r="D34" s="180"/>
      <c r="E34" s="253">
        <v>0</v>
      </c>
      <c r="F34" s="253">
        <v>0</v>
      </c>
      <c r="G34" s="253">
        <v>0</v>
      </c>
      <c r="H34" s="253">
        <v>0</v>
      </c>
      <c r="I34" s="253">
        <v>0</v>
      </c>
      <c r="J34" s="253">
        <v>0</v>
      </c>
      <c r="K34" s="253">
        <v>0</v>
      </c>
      <c r="L34" s="253">
        <v>0</v>
      </c>
      <c r="M34" s="176">
        <v>840</v>
      </c>
      <c r="N34" s="176">
        <v>1176</v>
      </c>
      <c r="O34" s="176">
        <v>948.41947800869991</v>
      </c>
      <c r="P34" s="176">
        <v>16892.7</v>
      </c>
      <c r="Q34" s="176">
        <v>682.5</v>
      </c>
      <c r="R34" s="176">
        <v>840</v>
      </c>
      <c r="S34" s="176">
        <v>727.45533233701201</v>
      </c>
      <c r="T34" s="176">
        <v>196839.2</v>
      </c>
      <c r="U34" s="176">
        <v>630</v>
      </c>
      <c r="V34" s="176">
        <v>812.7</v>
      </c>
      <c r="W34" s="176">
        <v>700.93039234268429</v>
      </c>
      <c r="X34" s="180">
        <v>80647.3</v>
      </c>
    </row>
    <row r="35" spans="2:30" ht="12.75" customHeight="1" x14ac:dyDescent="0.15">
      <c r="B35" s="175"/>
      <c r="C35" s="152">
        <v>11</v>
      </c>
      <c r="D35" s="180"/>
      <c r="E35" s="253">
        <v>0</v>
      </c>
      <c r="F35" s="253">
        <v>0</v>
      </c>
      <c r="G35" s="253">
        <v>0</v>
      </c>
      <c r="H35" s="253">
        <v>0</v>
      </c>
      <c r="I35" s="253">
        <v>0</v>
      </c>
      <c r="J35" s="253">
        <v>0</v>
      </c>
      <c r="K35" s="253">
        <v>0</v>
      </c>
      <c r="L35" s="253">
        <v>0</v>
      </c>
      <c r="M35" s="176">
        <v>840</v>
      </c>
      <c r="N35" s="176">
        <v>1176</v>
      </c>
      <c r="O35" s="176">
        <v>953.87062757201659</v>
      </c>
      <c r="P35" s="176">
        <v>19918.400000000001</v>
      </c>
      <c r="Q35" s="176">
        <v>672</v>
      </c>
      <c r="R35" s="176">
        <v>840</v>
      </c>
      <c r="S35" s="176">
        <v>731.5357591799667</v>
      </c>
      <c r="T35" s="176">
        <v>144910.5</v>
      </c>
      <c r="U35" s="176">
        <v>639.97500000000002</v>
      </c>
      <c r="V35" s="176">
        <v>735</v>
      </c>
      <c r="W35" s="176">
        <v>681.46760168889273</v>
      </c>
      <c r="X35" s="180">
        <v>79778.5</v>
      </c>
    </row>
    <row r="36" spans="2:30" ht="12.75" customHeight="1" x14ac:dyDescent="0.15">
      <c r="B36" s="175"/>
      <c r="C36" s="152">
        <v>12</v>
      </c>
      <c r="D36" s="180"/>
      <c r="E36" s="253">
        <v>0</v>
      </c>
      <c r="F36" s="253">
        <v>0</v>
      </c>
      <c r="G36" s="253">
        <v>0</v>
      </c>
      <c r="H36" s="253">
        <v>0</v>
      </c>
      <c r="I36" s="253">
        <v>0</v>
      </c>
      <c r="J36" s="253">
        <v>0</v>
      </c>
      <c r="K36" s="253">
        <v>0</v>
      </c>
      <c r="L36" s="253">
        <v>0</v>
      </c>
      <c r="M36" s="176">
        <v>787.5</v>
      </c>
      <c r="N36" s="176">
        <v>1187.0250000000001</v>
      </c>
      <c r="O36" s="176">
        <v>956.16075749062645</v>
      </c>
      <c r="P36" s="176">
        <v>21574.6</v>
      </c>
      <c r="Q36" s="176">
        <v>661.5</v>
      </c>
      <c r="R36" s="176">
        <v>840</v>
      </c>
      <c r="S36" s="176">
        <v>731.4063109930313</v>
      </c>
      <c r="T36" s="176">
        <v>126672.6</v>
      </c>
      <c r="U36" s="176">
        <v>630</v>
      </c>
      <c r="V36" s="176">
        <v>735</v>
      </c>
      <c r="W36" s="176">
        <v>677.2894913264148</v>
      </c>
      <c r="X36" s="180">
        <v>76165.7</v>
      </c>
    </row>
    <row r="37" spans="2:30" ht="12.75" customHeight="1" x14ac:dyDescent="0.15">
      <c r="B37" s="175" t="s">
        <v>100</v>
      </c>
      <c r="C37" s="152">
        <v>1</v>
      </c>
      <c r="D37" s="180" t="s">
        <v>99</v>
      </c>
      <c r="E37" s="253">
        <v>0</v>
      </c>
      <c r="F37" s="253">
        <v>0</v>
      </c>
      <c r="G37" s="253">
        <v>0</v>
      </c>
      <c r="H37" s="253">
        <v>0</v>
      </c>
      <c r="I37" s="253">
        <v>0</v>
      </c>
      <c r="J37" s="253">
        <v>0</v>
      </c>
      <c r="K37" s="253">
        <v>0</v>
      </c>
      <c r="L37" s="253">
        <v>0</v>
      </c>
      <c r="M37" s="176">
        <v>840</v>
      </c>
      <c r="N37" s="176">
        <v>1176</v>
      </c>
      <c r="O37" s="176">
        <v>979.30716341541415</v>
      </c>
      <c r="P37" s="176">
        <v>16732.399999999998</v>
      </c>
      <c r="Q37" s="176">
        <v>661.5</v>
      </c>
      <c r="R37" s="176">
        <v>840</v>
      </c>
      <c r="S37" s="176">
        <v>731.25768806886617</v>
      </c>
      <c r="T37" s="176">
        <v>139664.29999999999</v>
      </c>
      <c r="U37" s="180">
        <v>630</v>
      </c>
      <c r="V37" s="176">
        <v>735</v>
      </c>
      <c r="W37" s="176">
        <v>679.50319428987257</v>
      </c>
      <c r="X37" s="176">
        <v>62398.600000000006</v>
      </c>
    </row>
    <row r="38" spans="2:30" ht="12.75" customHeight="1" x14ac:dyDescent="0.15">
      <c r="B38" s="175"/>
      <c r="C38" s="152">
        <v>2</v>
      </c>
      <c r="D38" s="180"/>
      <c r="E38" s="253">
        <v>0</v>
      </c>
      <c r="F38" s="253">
        <v>0</v>
      </c>
      <c r="G38" s="253">
        <v>0</v>
      </c>
      <c r="H38" s="253">
        <v>0</v>
      </c>
      <c r="I38" s="253">
        <v>0</v>
      </c>
      <c r="J38" s="253">
        <v>0</v>
      </c>
      <c r="K38" s="253">
        <v>0</v>
      </c>
      <c r="L38" s="253">
        <v>0</v>
      </c>
      <c r="M38" s="176">
        <v>913.5</v>
      </c>
      <c r="N38" s="176">
        <v>1212.75</v>
      </c>
      <c r="O38" s="176">
        <v>1050.229567048154</v>
      </c>
      <c r="P38" s="176">
        <v>18052</v>
      </c>
      <c r="Q38" s="176">
        <v>682.5</v>
      </c>
      <c r="R38" s="176">
        <v>840</v>
      </c>
      <c r="S38" s="176">
        <v>745.47490515933259</v>
      </c>
      <c r="T38" s="176">
        <v>125931.7</v>
      </c>
      <c r="U38" s="176">
        <v>630</v>
      </c>
      <c r="V38" s="176">
        <v>735</v>
      </c>
      <c r="W38" s="176">
        <v>678.7149260390571</v>
      </c>
      <c r="X38" s="180">
        <v>92677.8</v>
      </c>
    </row>
    <row r="39" spans="2:30" ht="12.75" customHeight="1" x14ac:dyDescent="0.15">
      <c r="B39" s="175"/>
      <c r="C39" s="152">
        <v>3</v>
      </c>
      <c r="D39" s="180"/>
      <c r="E39" s="253">
        <v>0</v>
      </c>
      <c r="F39" s="253">
        <v>0</v>
      </c>
      <c r="G39" s="253">
        <v>0</v>
      </c>
      <c r="H39" s="253">
        <v>0</v>
      </c>
      <c r="I39" s="253">
        <v>0</v>
      </c>
      <c r="J39" s="253">
        <v>0</v>
      </c>
      <c r="K39" s="253">
        <v>0</v>
      </c>
      <c r="L39" s="253">
        <v>0</v>
      </c>
      <c r="M39" s="176">
        <v>882</v>
      </c>
      <c r="N39" s="176">
        <v>1190.7</v>
      </c>
      <c r="O39" s="176">
        <v>1020.0304048690132</v>
      </c>
      <c r="P39" s="176">
        <v>14627.8</v>
      </c>
      <c r="Q39" s="176">
        <v>714</v>
      </c>
      <c r="R39" s="176">
        <v>840</v>
      </c>
      <c r="S39" s="176">
        <v>785.45982605597328</v>
      </c>
      <c r="T39" s="176">
        <v>106572.5</v>
      </c>
      <c r="U39" s="176">
        <v>630</v>
      </c>
      <c r="V39" s="176">
        <v>750.01499999999999</v>
      </c>
      <c r="W39" s="176">
        <v>683.49825142337511</v>
      </c>
      <c r="X39" s="180">
        <v>80453.100000000006</v>
      </c>
    </row>
    <row r="40" spans="2:30" ht="12.75" customHeight="1" x14ac:dyDescent="0.15">
      <c r="B40" s="175"/>
      <c r="C40" s="152">
        <v>4</v>
      </c>
      <c r="D40" s="180"/>
      <c r="E40" s="253">
        <v>0</v>
      </c>
      <c r="F40" s="253">
        <v>0</v>
      </c>
      <c r="G40" s="253">
        <v>0</v>
      </c>
      <c r="H40" s="253">
        <v>0</v>
      </c>
      <c r="I40" s="253">
        <v>0</v>
      </c>
      <c r="J40" s="253">
        <v>0</v>
      </c>
      <c r="K40" s="253">
        <v>0</v>
      </c>
      <c r="L40" s="253">
        <v>0</v>
      </c>
      <c r="M40" s="176">
        <v>892.5</v>
      </c>
      <c r="N40" s="176">
        <v>1190.7</v>
      </c>
      <c r="O40" s="176">
        <v>1047.585291493159</v>
      </c>
      <c r="P40" s="176">
        <v>16833.7</v>
      </c>
      <c r="Q40" s="176">
        <v>714</v>
      </c>
      <c r="R40" s="176">
        <v>840</v>
      </c>
      <c r="S40" s="176">
        <v>777.41535561294484</v>
      </c>
      <c r="T40" s="176">
        <v>130769.29999999999</v>
      </c>
      <c r="U40" s="176">
        <v>661.5</v>
      </c>
      <c r="V40" s="176">
        <v>787.5</v>
      </c>
      <c r="W40" s="176">
        <v>712.62351706865832</v>
      </c>
      <c r="X40" s="180">
        <v>88391.6</v>
      </c>
    </row>
    <row r="41" spans="2:30" ht="12.75" customHeight="1" x14ac:dyDescent="0.15">
      <c r="B41" s="168"/>
      <c r="C41" s="169">
        <v>5</v>
      </c>
      <c r="D41" s="181"/>
      <c r="E41" s="255">
        <v>0</v>
      </c>
      <c r="F41" s="255">
        <v>0</v>
      </c>
      <c r="G41" s="255">
        <v>0</v>
      </c>
      <c r="H41" s="255">
        <v>0</v>
      </c>
      <c r="I41" s="255">
        <v>0</v>
      </c>
      <c r="J41" s="255">
        <v>0</v>
      </c>
      <c r="K41" s="255">
        <v>0</v>
      </c>
      <c r="L41" s="255">
        <v>0</v>
      </c>
      <c r="M41" s="184">
        <v>871.5</v>
      </c>
      <c r="N41" s="184">
        <v>1155</v>
      </c>
      <c r="O41" s="184">
        <v>995.21979944638849</v>
      </c>
      <c r="P41" s="184">
        <v>26204.9</v>
      </c>
      <c r="Q41" s="184">
        <v>703.5</v>
      </c>
      <c r="R41" s="184">
        <v>840</v>
      </c>
      <c r="S41" s="184">
        <v>761.38401451696268</v>
      </c>
      <c r="T41" s="184">
        <v>186675.90000000002</v>
      </c>
      <c r="U41" s="184">
        <v>630</v>
      </c>
      <c r="V41" s="184">
        <v>787.5</v>
      </c>
      <c r="W41" s="184">
        <v>695.58382359077029</v>
      </c>
      <c r="X41" s="184">
        <v>104192.5</v>
      </c>
    </row>
    <row r="42" spans="2:30" ht="12.75" customHeight="1" x14ac:dyDescent="0.15">
      <c r="B42" s="298" t="s">
        <v>188</v>
      </c>
      <c r="C42" s="299"/>
      <c r="D42" s="300"/>
      <c r="E42" s="165"/>
      <c r="F42" s="251"/>
      <c r="G42" s="167"/>
      <c r="H42" s="251"/>
      <c r="I42" s="165"/>
      <c r="J42" s="251"/>
      <c r="K42" s="167"/>
      <c r="L42" s="251"/>
      <c r="M42" s="175"/>
      <c r="N42" s="176"/>
      <c r="O42" s="152"/>
      <c r="P42" s="176"/>
      <c r="Q42" s="175"/>
      <c r="R42" s="176"/>
      <c r="S42" s="152"/>
      <c r="T42" s="176"/>
      <c r="U42" s="175"/>
      <c r="V42" s="176"/>
      <c r="W42" s="152"/>
      <c r="X42" s="176"/>
    </row>
    <row r="43" spans="2:30" ht="12.75" customHeight="1" x14ac:dyDescent="0.15">
      <c r="B43" s="301">
        <v>41030</v>
      </c>
      <c r="C43" s="302"/>
      <c r="D43" s="303">
        <v>41044</v>
      </c>
      <c r="E43" s="253">
        <v>0</v>
      </c>
      <c r="F43" s="253">
        <v>0</v>
      </c>
      <c r="G43" s="253">
        <v>0</v>
      </c>
      <c r="H43" s="253">
        <v>0</v>
      </c>
      <c r="I43" s="253">
        <v>0</v>
      </c>
      <c r="J43" s="253">
        <v>0</v>
      </c>
      <c r="K43" s="253">
        <v>0</v>
      </c>
      <c r="L43" s="253">
        <v>0</v>
      </c>
      <c r="M43" s="250">
        <v>871.5</v>
      </c>
      <c r="N43" s="250">
        <v>1155</v>
      </c>
      <c r="O43" s="250">
        <v>998.68835318036588</v>
      </c>
      <c r="P43" s="176">
        <v>11030.5</v>
      </c>
      <c r="Q43" s="250">
        <v>703.5</v>
      </c>
      <c r="R43" s="250">
        <v>840</v>
      </c>
      <c r="S43" s="250">
        <v>756.68856015163169</v>
      </c>
      <c r="T43" s="176">
        <v>90048.3</v>
      </c>
      <c r="U43" s="250">
        <v>630</v>
      </c>
      <c r="V43" s="250">
        <v>758.1</v>
      </c>
      <c r="W43" s="250">
        <v>692.99585598191663</v>
      </c>
      <c r="X43" s="176">
        <v>48860.5</v>
      </c>
    </row>
    <row r="44" spans="2:30" ht="12.75" customHeight="1" x14ac:dyDescent="0.15">
      <c r="B44" s="301">
        <v>41045</v>
      </c>
      <c r="C44" s="302"/>
      <c r="D44" s="304">
        <v>41060</v>
      </c>
      <c r="E44" s="253">
        <v>0</v>
      </c>
      <c r="F44" s="253">
        <v>0</v>
      </c>
      <c r="G44" s="253">
        <v>0</v>
      </c>
      <c r="H44" s="253">
        <v>0</v>
      </c>
      <c r="I44" s="253">
        <v>0</v>
      </c>
      <c r="J44" s="253">
        <v>0</v>
      </c>
      <c r="K44" s="253">
        <v>0</v>
      </c>
      <c r="L44" s="253">
        <v>0</v>
      </c>
      <c r="M44" s="175">
        <v>871.5</v>
      </c>
      <c r="N44" s="176">
        <v>1155</v>
      </c>
      <c r="O44" s="152">
        <v>991.15689498752567</v>
      </c>
      <c r="P44" s="176">
        <v>15174.4</v>
      </c>
      <c r="Q44" s="175">
        <v>703.5</v>
      </c>
      <c r="R44" s="176">
        <v>840</v>
      </c>
      <c r="S44" s="152">
        <v>773.14321553622347</v>
      </c>
      <c r="T44" s="176">
        <v>96627.6</v>
      </c>
      <c r="U44" s="175">
        <v>672</v>
      </c>
      <c r="V44" s="176">
        <v>787.5</v>
      </c>
      <c r="W44" s="152">
        <v>698.79544908099979</v>
      </c>
      <c r="X44" s="176">
        <v>55332</v>
      </c>
    </row>
    <row r="45" spans="2:30" ht="12.75" customHeight="1" x14ac:dyDescent="0.15">
      <c r="B45" s="305"/>
      <c r="C45" s="306"/>
      <c r="D45" s="306"/>
      <c r="E45" s="255"/>
      <c r="F45" s="255"/>
      <c r="G45" s="255"/>
      <c r="H45" s="255"/>
      <c r="I45" s="255"/>
      <c r="J45" s="255"/>
      <c r="K45" s="255"/>
      <c r="L45" s="255"/>
      <c r="M45" s="308"/>
      <c r="N45" s="308"/>
      <c r="O45" s="308"/>
      <c r="P45" s="184"/>
      <c r="Q45" s="308"/>
      <c r="R45" s="308"/>
      <c r="S45" s="308"/>
      <c r="T45" s="184"/>
      <c r="U45" s="308"/>
      <c r="V45" s="308"/>
      <c r="W45" s="308"/>
      <c r="X45" s="184"/>
    </row>
    <row r="46" spans="2:30" ht="6" customHeight="1" x14ac:dyDescent="0.15"/>
    <row r="47" spans="2:30" ht="12.75" customHeight="1" x14ac:dyDescent="0.15">
      <c r="B47" s="194" t="s">
        <v>106</v>
      </c>
      <c r="C47" s="153" t="s">
        <v>194</v>
      </c>
      <c r="L47" s="237" t="s">
        <v>195</v>
      </c>
      <c r="M47" s="153" t="s">
        <v>196</v>
      </c>
    </row>
    <row r="48" spans="2:30" ht="12.75" customHeight="1" x14ac:dyDescent="0.15">
      <c r="B48" s="237" t="s">
        <v>109</v>
      </c>
      <c r="C48" s="153" t="s">
        <v>197</v>
      </c>
      <c r="M48" s="153" t="s">
        <v>198</v>
      </c>
    </row>
    <row r="49" spans="2:26" ht="12.75" customHeight="1" x14ac:dyDescent="0.15">
      <c r="B49" s="237" t="s">
        <v>199</v>
      </c>
      <c r="C49" s="153" t="s">
        <v>111</v>
      </c>
      <c r="M49" s="237"/>
      <c r="N49" s="237"/>
      <c r="O49" s="237"/>
      <c r="P49" s="237"/>
      <c r="Q49" s="237"/>
      <c r="R49" s="237"/>
      <c r="S49" s="237"/>
      <c r="T49" s="237"/>
      <c r="U49" s="237"/>
      <c r="V49" s="237"/>
      <c r="W49" s="237"/>
      <c r="X49" s="152"/>
      <c r="Y49" s="152"/>
      <c r="Z49" s="152"/>
    </row>
    <row r="50" spans="2:26" x14ac:dyDescent="0.15">
      <c r="B50" s="237"/>
      <c r="X50" s="152"/>
      <c r="Y50" s="152"/>
      <c r="Z50" s="152"/>
    </row>
    <row r="51" spans="2:26" x14ac:dyDescent="0.15">
      <c r="X51" s="152"/>
      <c r="Y51" s="152"/>
      <c r="Z51" s="152"/>
    </row>
    <row r="52" spans="2:26" x14ac:dyDescent="0.15">
      <c r="M52" s="193"/>
      <c r="N52" s="193"/>
      <c r="O52" s="193"/>
      <c r="P52" s="193"/>
      <c r="Q52" s="193"/>
      <c r="R52" s="193"/>
      <c r="S52" s="193"/>
      <c r="T52" s="193"/>
      <c r="U52" s="193"/>
      <c r="V52" s="193"/>
      <c r="W52" s="193"/>
      <c r="X52" s="152"/>
      <c r="Y52" s="152"/>
      <c r="Z52" s="152"/>
    </row>
    <row r="53" spans="2:26" x14ac:dyDescent="0.15">
      <c r="X53" s="152"/>
      <c r="Y53" s="152"/>
      <c r="Z53" s="152"/>
    </row>
    <row r="54" spans="2:26" x14ac:dyDescent="0.15">
      <c r="X54" s="152"/>
      <c r="Y54" s="152"/>
      <c r="Z54" s="152"/>
    </row>
    <row r="55" spans="2:26" x14ac:dyDescent="0.15">
      <c r="X55" s="152"/>
      <c r="Y55" s="152"/>
      <c r="Z55" s="152"/>
    </row>
    <row r="56" spans="2:26" x14ac:dyDescent="0.15">
      <c r="X56" s="152"/>
      <c r="Y56" s="152"/>
      <c r="Z56" s="152"/>
    </row>
    <row r="57" spans="2:26" x14ac:dyDescent="0.15">
      <c r="X57" s="152"/>
      <c r="Y57" s="152"/>
      <c r="Z57" s="152"/>
    </row>
    <row r="58" spans="2:26" x14ac:dyDescent="0.15">
      <c r="X58" s="152"/>
      <c r="Y58" s="152"/>
      <c r="Z58" s="152"/>
    </row>
    <row r="59" spans="2:26" x14ac:dyDescent="0.15">
      <c r="X59" s="152"/>
      <c r="Y59" s="152"/>
      <c r="Z59" s="152"/>
    </row>
    <row r="60" spans="2:26" x14ac:dyDescent="0.15">
      <c r="X60" s="152"/>
      <c r="Y60" s="152"/>
      <c r="Z60" s="152"/>
    </row>
    <row r="61" spans="2:26" x14ac:dyDescent="0.15">
      <c r="X61" s="152"/>
      <c r="Y61" s="152"/>
      <c r="Z61" s="152"/>
    </row>
    <row r="62" spans="2:26" x14ac:dyDescent="0.15">
      <c r="X62" s="152"/>
      <c r="Y62" s="152"/>
      <c r="Z62" s="152"/>
    </row>
  </sheetData>
  <phoneticPr fontId="6"/>
  <pageMargins left="0.39370078740157483" right="0.19685039370078741" top="0.19685039370078741" bottom="0.31496062992125984" header="0.59055118110236227" footer="0.19685039370078741"/>
  <pageSetup paperSize="9" orientation="landscape" r:id="rId1"/>
  <headerFooter alignWithMargins="0">
    <oddFooter>&amp;C-19-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B2:AI52"/>
  <sheetViews>
    <sheetView zoomScale="75" zoomScaleNormal="75" workbookViewId="0"/>
  </sheetViews>
  <sheetFormatPr defaultColWidth="7.5" defaultRowHeight="12" x14ac:dyDescent="0.15"/>
  <cols>
    <col min="1" max="1" width="1" style="153" customWidth="1"/>
    <col min="2" max="2" width="6" style="153" customWidth="1"/>
    <col min="3" max="3" width="2.625" style="153" customWidth="1"/>
    <col min="4" max="6" width="5.5" style="153" customWidth="1"/>
    <col min="7" max="7" width="5.875" style="153" customWidth="1"/>
    <col min="8" max="8" width="7.75" style="153" customWidth="1"/>
    <col min="9" max="11" width="5.875" style="153" customWidth="1"/>
    <col min="12" max="12" width="7.75" style="153" customWidth="1"/>
    <col min="13" max="14" width="5.75" style="153" customWidth="1"/>
    <col min="15" max="15" width="5.875" style="153" customWidth="1"/>
    <col min="16" max="16" width="7.625" style="153" customWidth="1"/>
    <col min="17" max="17" width="5.5" style="153" customWidth="1"/>
    <col min="18" max="18" width="5.75" style="153" customWidth="1"/>
    <col min="19" max="19" width="5.875" style="153" customWidth="1"/>
    <col min="20" max="20" width="8.25" style="153" customWidth="1"/>
    <col min="21" max="23" width="5.875" style="153" customWidth="1"/>
    <col min="24" max="24" width="8" style="153" customWidth="1"/>
    <col min="25" max="25" width="7.5" style="153"/>
    <col min="26" max="26" width="11.125" style="153" customWidth="1"/>
    <col min="27" max="31" width="18.125" style="153" customWidth="1"/>
    <col min="32" max="35" width="7" style="153" customWidth="1"/>
    <col min="36" max="16384" width="7.5" style="153"/>
  </cols>
  <sheetData>
    <row r="2" spans="2:35" x14ac:dyDescent="0.15">
      <c r="B2" s="153" t="s">
        <v>200</v>
      </c>
    </row>
    <row r="3" spans="2:35" x14ac:dyDescent="0.15">
      <c r="X3" s="154" t="s">
        <v>85</v>
      </c>
    </row>
    <row r="4" spans="2:35" ht="6" customHeight="1" x14ac:dyDescent="0.15">
      <c r="B4" s="169"/>
      <c r="C4" s="169"/>
      <c r="D4" s="169"/>
      <c r="E4" s="169"/>
      <c r="F4" s="169"/>
      <c r="G4" s="169"/>
      <c r="H4" s="169"/>
      <c r="I4" s="169"/>
      <c r="J4" s="169"/>
      <c r="K4" s="169"/>
      <c r="L4" s="169"/>
      <c r="M4" s="169"/>
    </row>
    <row r="5" spans="2:35" ht="23.25" customHeight="1" x14ac:dyDescent="0.15">
      <c r="B5" s="175"/>
      <c r="C5" s="186" t="s">
        <v>86</v>
      </c>
      <c r="D5" s="249"/>
      <c r="E5" s="309" t="s">
        <v>201</v>
      </c>
      <c r="F5" s="310"/>
      <c r="G5" s="310"/>
      <c r="H5" s="311"/>
      <c r="I5" s="155" t="s">
        <v>202</v>
      </c>
      <c r="J5" s="295"/>
      <c r="K5" s="295"/>
      <c r="L5" s="174"/>
      <c r="M5" s="155" t="s">
        <v>203</v>
      </c>
      <c r="N5" s="295"/>
      <c r="O5" s="295"/>
      <c r="P5" s="174"/>
      <c r="Q5" s="155" t="s">
        <v>204</v>
      </c>
      <c r="R5" s="295"/>
      <c r="S5" s="295"/>
      <c r="T5" s="174"/>
      <c r="U5" s="155" t="s">
        <v>205</v>
      </c>
      <c r="V5" s="295"/>
      <c r="W5" s="295"/>
      <c r="X5" s="174"/>
      <c r="Z5" s="173"/>
      <c r="AA5" s="296"/>
      <c r="AB5" s="296"/>
      <c r="AC5" s="296"/>
      <c r="AD5" s="296"/>
      <c r="AE5" s="296"/>
      <c r="AF5" s="296"/>
      <c r="AG5" s="296"/>
      <c r="AH5" s="296"/>
      <c r="AI5" s="296"/>
    </row>
    <row r="6" spans="2:35" ht="13.5" x14ac:dyDescent="0.15">
      <c r="B6" s="175"/>
      <c r="C6" s="168"/>
      <c r="D6" s="181"/>
      <c r="E6" s="312"/>
      <c r="F6" s="313"/>
      <c r="G6" s="313"/>
      <c r="H6" s="314"/>
      <c r="I6" s="168"/>
      <c r="J6" s="169"/>
      <c r="K6" s="169"/>
      <c r="L6" s="181"/>
      <c r="M6" s="168"/>
      <c r="N6" s="169"/>
      <c r="O6" s="169"/>
      <c r="P6" s="181"/>
      <c r="Q6" s="168"/>
      <c r="R6" s="169"/>
      <c r="S6" s="169"/>
      <c r="T6" s="181"/>
      <c r="U6" s="168"/>
      <c r="V6" s="169"/>
      <c r="W6" s="169"/>
      <c r="X6" s="181"/>
      <c r="Z6" s="173"/>
      <c r="AA6" s="173"/>
      <c r="AB6" s="173"/>
      <c r="AC6" s="173"/>
      <c r="AD6" s="173"/>
      <c r="AE6" s="173"/>
      <c r="AF6" s="173"/>
      <c r="AG6" s="173"/>
      <c r="AH6" s="173"/>
      <c r="AI6" s="173"/>
    </row>
    <row r="7" spans="2:35" ht="12.75" customHeight="1" x14ac:dyDescent="0.15">
      <c r="B7" s="175" t="s">
        <v>92</v>
      </c>
      <c r="C7" s="152"/>
      <c r="E7" s="165" t="s">
        <v>93</v>
      </c>
      <c r="F7" s="166" t="s">
        <v>94</v>
      </c>
      <c r="G7" s="167" t="s">
        <v>95</v>
      </c>
      <c r="H7" s="166" t="s">
        <v>96</v>
      </c>
      <c r="I7" s="175" t="s">
        <v>93</v>
      </c>
      <c r="J7" s="315" t="s">
        <v>94</v>
      </c>
      <c r="K7" s="152" t="s">
        <v>95</v>
      </c>
      <c r="L7" s="315" t="s">
        <v>96</v>
      </c>
      <c r="M7" s="175" t="s">
        <v>93</v>
      </c>
      <c r="N7" s="315" t="s">
        <v>94</v>
      </c>
      <c r="O7" s="152" t="s">
        <v>95</v>
      </c>
      <c r="P7" s="315" t="s">
        <v>96</v>
      </c>
      <c r="Q7" s="175" t="s">
        <v>93</v>
      </c>
      <c r="R7" s="315" t="s">
        <v>94</v>
      </c>
      <c r="S7" s="152" t="s">
        <v>95</v>
      </c>
      <c r="T7" s="315" t="s">
        <v>96</v>
      </c>
      <c r="U7" s="175" t="s">
        <v>93</v>
      </c>
      <c r="V7" s="315" t="s">
        <v>94</v>
      </c>
      <c r="W7" s="152" t="s">
        <v>95</v>
      </c>
      <c r="X7" s="315" t="s">
        <v>96</v>
      </c>
      <c r="Z7" s="173"/>
      <c r="AA7" s="173"/>
      <c r="AB7" s="173"/>
      <c r="AC7" s="173"/>
      <c r="AD7" s="173"/>
      <c r="AE7" s="173"/>
      <c r="AF7" s="173"/>
      <c r="AG7" s="173"/>
      <c r="AH7" s="173"/>
      <c r="AI7" s="173"/>
    </row>
    <row r="8" spans="2:35" ht="12.75" customHeight="1" x14ac:dyDescent="0.15">
      <c r="B8" s="168"/>
      <c r="C8" s="169"/>
      <c r="D8" s="169"/>
      <c r="E8" s="170"/>
      <c r="F8" s="171"/>
      <c r="G8" s="172" t="s">
        <v>97</v>
      </c>
      <c r="H8" s="171"/>
      <c r="I8" s="168"/>
      <c r="J8" s="184"/>
      <c r="K8" s="169" t="s">
        <v>97</v>
      </c>
      <c r="L8" s="184"/>
      <c r="M8" s="168"/>
      <c r="N8" s="184"/>
      <c r="O8" s="169" t="s">
        <v>97</v>
      </c>
      <c r="P8" s="184"/>
      <c r="Q8" s="168"/>
      <c r="R8" s="184"/>
      <c r="S8" s="169" t="s">
        <v>97</v>
      </c>
      <c r="T8" s="184"/>
      <c r="U8" s="168"/>
      <c r="V8" s="184"/>
      <c r="W8" s="169" t="s">
        <v>97</v>
      </c>
      <c r="X8" s="184"/>
      <c r="Z8" s="173"/>
      <c r="AA8" s="173"/>
      <c r="AB8" s="173"/>
      <c r="AC8" s="173"/>
      <c r="AD8" s="173"/>
      <c r="AE8" s="173"/>
      <c r="AF8" s="173"/>
      <c r="AG8" s="173"/>
      <c r="AH8" s="173"/>
      <c r="AI8" s="173"/>
    </row>
    <row r="9" spans="2:35" ht="12.75" customHeight="1" x14ac:dyDescent="0.15">
      <c r="B9" s="175" t="s">
        <v>0</v>
      </c>
      <c r="C9" s="152">
        <v>21</v>
      </c>
      <c r="D9" s="153" t="s">
        <v>1</v>
      </c>
      <c r="E9" s="175">
        <v>683</v>
      </c>
      <c r="F9" s="176">
        <v>1260</v>
      </c>
      <c r="G9" s="152">
        <v>904</v>
      </c>
      <c r="H9" s="176">
        <v>226729</v>
      </c>
      <c r="I9" s="175">
        <v>1050</v>
      </c>
      <c r="J9" s="176">
        <v>1890</v>
      </c>
      <c r="K9" s="152">
        <v>1652</v>
      </c>
      <c r="L9" s="176">
        <v>287950</v>
      </c>
      <c r="M9" s="175">
        <v>1785</v>
      </c>
      <c r="N9" s="176">
        <v>2730</v>
      </c>
      <c r="O9" s="152">
        <v>2177</v>
      </c>
      <c r="P9" s="176">
        <v>680990</v>
      </c>
      <c r="Q9" s="175">
        <v>1680</v>
      </c>
      <c r="R9" s="176">
        <v>2415</v>
      </c>
      <c r="S9" s="152">
        <v>2023</v>
      </c>
      <c r="T9" s="176">
        <v>426034</v>
      </c>
      <c r="U9" s="175">
        <v>2100</v>
      </c>
      <c r="V9" s="176">
        <v>3360</v>
      </c>
      <c r="W9" s="152">
        <v>2743</v>
      </c>
      <c r="X9" s="176">
        <v>540158</v>
      </c>
      <c r="Z9" s="173"/>
      <c r="AA9" s="173"/>
      <c r="AB9" s="173"/>
      <c r="AC9" s="173"/>
      <c r="AD9" s="173"/>
      <c r="AE9" s="173"/>
      <c r="AF9" s="173"/>
      <c r="AG9" s="173"/>
      <c r="AH9" s="173"/>
      <c r="AI9" s="173"/>
    </row>
    <row r="10" spans="2:35" ht="12.75" customHeight="1" x14ac:dyDescent="0.15">
      <c r="B10" s="175"/>
      <c r="C10" s="152">
        <v>22</v>
      </c>
      <c r="D10" s="180"/>
      <c r="E10" s="176">
        <v>650</v>
      </c>
      <c r="F10" s="176">
        <v>1302</v>
      </c>
      <c r="G10" s="180">
        <v>975</v>
      </c>
      <c r="H10" s="176">
        <v>318719.5</v>
      </c>
      <c r="I10" s="176">
        <v>1000</v>
      </c>
      <c r="J10" s="176">
        <v>2030</v>
      </c>
      <c r="K10" s="176">
        <v>1721</v>
      </c>
      <c r="L10" s="176">
        <v>200060.1</v>
      </c>
      <c r="M10" s="176">
        <v>1700</v>
      </c>
      <c r="N10" s="176">
        <v>2500</v>
      </c>
      <c r="O10" s="176">
        <v>2172</v>
      </c>
      <c r="P10" s="176">
        <v>545193.1</v>
      </c>
      <c r="Q10" s="176">
        <v>1500</v>
      </c>
      <c r="R10" s="176">
        <v>2300</v>
      </c>
      <c r="S10" s="176">
        <v>1983</v>
      </c>
      <c r="T10" s="176">
        <v>280909.3</v>
      </c>
      <c r="U10" s="176">
        <v>2500</v>
      </c>
      <c r="V10" s="176">
        <v>3165</v>
      </c>
      <c r="W10" s="176">
        <v>2919</v>
      </c>
      <c r="X10" s="180">
        <v>384859.4</v>
      </c>
      <c r="Z10" s="152"/>
      <c r="AA10" s="152"/>
      <c r="AB10" s="152"/>
      <c r="AC10" s="152"/>
      <c r="AD10" s="152"/>
      <c r="AE10" s="152"/>
    </row>
    <row r="11" spans="2:35" ht="12.75" customHeight="1" x14ac:dyDescent="0.15">
      <c r="B11" s="168"/>
      <c r="C11" s="169">
        <v>23</v>
      </c>
      <c r="D11" s="181"/>
      <c r="E11" s="182">
        <v>682.5</v>
      </c>
      <c r="F11" s="182">
        <v>1308.3</v>
      </c>
      <c r="G11" s="182">
        <v>1020.9516762751759</v>
      </c>
      <c r="H11" s="182">
        <v>189586.59999999995</v>
      </c>
      <c r="I11" s="182">
        <v>1050</v>
      </c>
      <c r="J11" s="182">
        <v>2152.5</v>
      </c>
      <c r="K11" s="182">
        <v>1724.134549852593</v>
      </c>
      <c r="L11" s="182">
        <v>113623.40000000001</v>
      </c>
      <c r="M11" s="182">
        <v>1942.5</v>
      </c>
      <c r="N11" s="182">
        <v>2625</v>
      </c>
      <c r="O11" s="182">
        <v>2264.4243513083547</v>
      </c>
      <c r="P11" s="182">
        <v>382355.30000000005</v>
      </c>
      <c r="Q11" s="182">
        <v>1575</v>
      </c>
      <c r="R11" s="182">
        <v>2415</v>
      </c>
      <c r="S11" s="182">
        <v>1976.4316151537421</v>
      </c>
      <c r="T11" s="182">
        <v>176984.59999999998</v>
      </c>
      <c r="U11" s="182">
        <v>2625</v>
      </c>
      <c r="V11" s="182">
        <v>3570</v>
      </c>
      <c r="W11" s="182">
        <v>2973.3181475045581</v>
      </c>
      <c r="X11" s="183">
        <v>240387.19999999998</v>
      </c>
      <c r="Z11" s="173"/>
      <c r="AA11" s="173"/>
      <c r="AB11" s="173"/>
      <c r="AC11" s="173"/>
      <c r="AD11" s="173"/>
      <c r="AE11" s="152"/>
    </row>
    <row r="12" spans="2:35" ht="12.75" customHeight="1" x14ac:dyDescent="0.15">
      <c r="B12" s="175" t="s">
        <v>98</v>
      </c>
      <c r="C12" s="152">
        <v>9</v>
      </c>
      <c r="D12" s="180" t="s">
        <v>99</v>
      </c>
      <c r="E12" s="176">
        <v>787.5</v>
      </c>
      <c r="F12" s="176">
        <v>1285.2</v>
      </c>
      <c r="G12" s="176">
        <v>1123.0581064117423</v>
      </c>
      <c r="H12" s="176">
        <v>10517.7</v>
      </c>
      <c r="I12" s="176">
        <v>1575</v>
      </c>
      <c r="J12" s="176">
        <v>1698.9</v>
      </c>
      <c r="K12" s="176">
        <v>1616.3082660037292</v>
      </c>
      <c r="L12" s="176">
        <v>7628.8</v>
      </c>
      <c r="M12" s="176">
        <v>2205</v>
      </c>
      <c r="N12" s="176">
        <v>2520</v>
      </c>
      <c r="O12" s="176">
        <v>2290.9855338874686</v>
      </c>
      <c r="P12" s="176">
        <v>30382.799999999999</v>
      </c>
      <c r="Q12" s="176">
        <v>1837.5</v>
      </c>
      <c r="R12" s="176">
        <v>2310</v>
      </c>
      <c r="S12" s="176">
        <v>1996.4586463643684</v>
      </c>
      <c r="T12" s="176">
        <v>10684.7</v>
      </c>
      <c r="U12" s="176">
        <v>2835</v>
      </c>
      <c r="V12" s="176">
        <v>3097.5</v>
      </c>
      <c r="W12" s="176">
        <v>2978.8797588832495</v>
      </c>
      <c r="X12" s="180">
        <v>22217.4</v>
      </c>
      <c r="Z12" s="296"/>
      <c r="AA12" s="173"/>
      <c r="AB12" s="173"/>
      <c r="AC12" s="173"/>
      <c r="AD12" s="173"/>
      <c r="AE12" s="152"/>
    </row>
    <row r="13" spans="2:35" ht="12.75" customHeight="1" x14ac:dyDescent="0.15">
      <c r="B13" s="175"/>
      <c r="C13" s="152">
        <v>10</v>
      </c>
      <c r="D13" s="180"/>
      <c r="E13" s="176">
        <v>892.5</v>
      </c>
      <c r="F13" s="176">
        <v>1285.2</v>
      </c>
      <c r="G13" s="176">
        <v>1147.0985387958938</v>
      </c>
      <c r="H13" s="176">
        <v>8665.7000000000007</v>
      </c>
      <c r="I13" s="176">
        <v>1575</v>
      </c>
      <c r="J13" s="176">
        <v>1732.5</v>
      </c>
      <c r="K13" s="176">
        <v>1624.3142597002384</v>
      </c>
      <c r="L13" s="176">
        <v>8275.5</v>
      </c>
      <c r="M13" s="176">
        <v>2205</v>
      </c>
      <c r="N13" s="176">
        <v>2415</v>
      </c>
      <c r="O13" s="176">
        <v>2288.9378029079162</v>
      </c>
      <c r="P13" s="176">
        <v>34321</v>
      </c>
      <c r="Q13" s="176">
        <v>1942.5</v>
      </c>
      <c r="R13" s="176">
        <v>2415</v>
      </c>
      <c r="S13" s="176">
        <v>2105.1156342729973</v>
      </c>
      <c r="T13" s="176">
        <v>14191.7</v>
      </c>
      <c r="U13" s="176">
        <v>2835</v>
      </c>
      <c r="V13" s="176">
        <v>3150</v>
      </c>
      <c r="W13" s="176">
        <v>2978.2572187188853</v>
      </c>
      <c r="X13" s="180">
        <v>24987.800000000003</v>
      </c>
      <c r="Z13" s="152"/>
    </row>
    <row r="14" spans="2:35" ht="12.75" customHeight="1" x14ac:dyDescent="0.15">
      <c r="B14" s="175"/>
      <c r="C14" s="152">
        <v>11</v>
      </c>
      <c r="D14" s="180"/>
      <c r="E14" s="176">
        <v>892.5</v>
      </c>
      <c r="F14" s="176">
        <v>1285.2</v>
      </c>
      <c r="G14" s="176">
        <v>1158.8123038664216</v>
      </c>
      <c r="H14" s="176">
        <v>8387.9</v>
      </c>
      <c r="I14" s="176">
        <v>1260</v>
      </c>
      <c r="J14" s="176">
        <v>1732.5</v>
      </c>
      <c r="K14" s="176">
        <v>1569.3508555300762</v>
      </c>
      <c r="L14" s="176">
        <v>7719.9</v>
      </c>
      <c r="M14" s="176">
        <v>2205</v>
      </c>
      <c r="N14" s="176">
        <v>2362.5</v>
      </c>
      <c r="O14" s="176">
        <v>2283.8694662805133</v>
      </c>
      <c r="P14" s="176">
        <v>28173</v>
      </c>
      <c r="Q14" s="176">
        <v>1890</v>
      </c>
      <c r="R14" s="176">
        <v>2341.5</v>
      </c>
      <c r="S14" s="176">
        <v>2106.0102389078497</v>
      </c>
      <c r="T14" s="176">
        <v>10969.2</v>
      </c>
      <c r="U14" s="176">
        <v>2835</v>
      </c>
      <c r="V14" s="176">
        <v>3150</v>
      </c>
      <c r="W14" s="176">
        <v>2974.418040508715</v>
      </c>
      <c r="X14" s="180">
        <v>26180.1</v>
      </c>
      <c r="Z14" s="152"/>
    </row>
    <row r="15" spans="2:35" ht="12.75" customHeight="1" x14ac:dyDescent="0.15">
      <c r="B15" s="175"/>
      <c r="C15" s="152">
        <v>12</v>
      </c>
      <c r="D15" s="180"/>
      <c r="E15" s="176">
        <v>945</v>
      </c>
      <c r="F15" s="176">
        <v>1285.2</v>
      </c>
      <c r="G15" s="176">
        <v>1139.9541341207851</v>
      </c>
      <c r="H15" s="176">
        <v>30888</v>
      </c>
      <c r="I15" s="176">
        <v>1260</v>
      </c>
      <c r="J15" s="176">
        <v>1606.5</v>
      </c>
      <c r="K15" s="176">
        <v>1521.5181180596144</v>
      </c>
      <c r="L15" s="176">
        <v>9041.5</v>
      </c>
      <c r="M15" s="176">
        <v>2205</v>
      </c>
      <c r="N15" s="176">
        <v>2362.5</v>
      </c>
      <c r="O15" s="176">
        <v>2293.6521739130435</v>
      </c>
      <c r="P15" s="176">
        <v>34246.600000000006</v>
      </c>
      <c r="Q15" s="176">
        <v>1890</v>
      </c>
      <c r="R15" s="176">
        <v>2341.5</v>
      </c>
      <c r="S15" s="176">
        <v>2108.0903812168644</v>
      </c>
      <c r="T15" s="176">
        <v>16291.2</v>
      </c>
      <c r="U15" s="176">
        <v>2835</v>
      </c>
      <c r="V15" s="176">
        <v>3150</v>
      </c>
      <c r="W15" s="176">
        <v>2985.6985740291261</v>
      </c>
      <c r="X15" s="180">
        <v>25692.7</v>
      </c>
      <c r="Z15" s="152"/>
    </row>
    <row r="16" spans="2:35" ht="12.75" customHeight="1" x14ac:dyDescent="0.15">
      <c r="B16" s="175" t="s">
        <v>100</v>
      </c>
      <c r="C16" s="152">
        <v>1</v>
      </c>
      <c r="D16" s="180" t="s">
        <v>99</v>
      </c>
      <c r="E16" s="176">
        <v>945</v>
      </c>
      <c r="F16" s="176">
        <v>1271.55</v>
      </c>
      <c r="G16" s="176">
        <v>1165.1670987038883</v>
      </c>
      <c r="H16" s="176">
        <v>27280.899999999998</v>
      </c>
      <c r="I16" s="176">
        <v>1470</v>
      </c>
      <c r="J16" s="176">
        <v>1680</v>
      </c>
      <c r="K16" s="176">
        <v>1609.508246792914</v>
      </c>
      <c r="L16" s="176">
        <v>9378.6999999999989</v>
      </c>
      <c r="M16" s="176">
        <v>2205</v>
      </c>
      <c r="N16" s="176">
        <v>2520</v>
      </c>
      <c r="O16" s="176">
        <v>2368.1695015822788</v>
      </c>
      <c r="P16" s="176">
        <v>35028</v>
      </c>
      <c r="Q16" s="176">
        <v>1890</v>
      </c>
      <c r="R16" s="176">
        <v>2341.5</v>
      </c>
      <c r="S16" s="176">
        <v>2169.2306763285023</v>
      </c>
      <c r="T16" s="176">
        <v>15318</v>
      </c>
      <c r="U16" s="176">
        <v>2887.5</v>
      </c>
      <c r="V16" s="176">
        <v>3255</v>
      </c>
      <c r="W16" s="176">
        <v>3124.4620445344126</v>
      </c>
      <c r="X16" s="180">
        <v>12750.5</v>
      </c>
      <c r="Z16" s="152"/>
    </row>
    <row r="17" spans="2:30" ht="12.75" customHeight="1" x14ac:dyDescent="0.15">
      <c r="B17" s="175"/>
      <c r="C17" s="152">
        <v>2</v>
      </c>
      <c r="D17" s="180"/>
      <c r="E17" s="176">
        <v>787.5</v>
      </c>
      <c r="F17" s="176">
        <v>1271.55</v>
      </c>
      <c r="G17" s="176">
        <v>951.85337968505371</v>
      </c>
      <c r="H17" s="176">
        <v>20888.099999999999</v>
      </c>
      <c r="I17" s="176">
        <v>1575</v>
      </c>
      <c r="J17" s="176">
        <v>1732.92</v>
      </c>
      <c r="K17" s="176">
        <v>1636.5174953959483</v>
      </c>
      <c r="L17" s="176">
        <v>7771.2999999999993</v>
      </c>
      <c r="M17" s="176">
        <v>2310</v>
      </c>
      <c r="N17" s="176">
        <v>2572.5</v>
      </c>
      <c r="O17" s="176">
        <v>2423.7500000000005</v>
      </c>
      <c r="P17" s="176">
        <v>29090.2</v>
      </c>
      <c r="Q17" s="176">
        <v>1942.5</v>
      </c>
      <c r="R17" s="176">
        <v>2362.5</v>
      </c>
      <c r="S17" s="176">
        <v>2203.1702652159129</v>
      </c>
      <c r="T17" s="176">
        <v>10460</v>
      </c>
      <c r="U17" s="176">
        <v>2887.5</v>
      </c>
      <c r="V17" s="176">
        <v>3255</v>
      </c>
      <c r="W17" s="176">
        <v>3100.6883047210299</v>
      </c>
      <c r="X17" s="180">
        <v>16024</v>
      </c>
      <c r="Z17" s="152"/>
    </row>
    <row r="18" spans="2:30" ht="12.75" customHeight="1" x14ac:dyDescent="0.15">
      <c r="B18" s="175"/>
      <c r="C18" s="152">
        <v>3</v>
      </c>
      <c r="D18" s="180"/>
      <c r="E18" s="176">
        <v>777</v>
      </c>
      <c r="F18" s="176">
        <v>1248.45</v>
      </c>
      <c r="G18" s="176">
        <v>953.83249679915025</v>
      </c>
      <c r="H18" s="176">
        <v>22393.599999999999</v>
      </c>
      <c r="I18" s="176">
        <v>1575</v>
      </c>
      <c r="J18" s="176">
        <v>1733.0250000000001</v>
      </c>
      <c r="K18" s="176">
        <v>1633.3811924809086</v>
      </c>
      <c r="L18" s="176">
        <v>14160</v>
      </c>
      <c r="M18" s="176">
        <v>2341.5</v>
      </c>
      <c r="N18" s="176">
        <v>2835</v>
      </c>
      <c r="O18" s="180">
        <v>2556.9914965478079</v>
      </c>
      <c r="P18" s="176">
        <v>34935.4</v>
      </c>
      <c r="Q18" s="176">
        <v>1890</v>
      </c>
      <c r="R18" s="176">
        <v>2467.5</v>
      </c>
      <c r="S18" s="176">
        <v>2238.9138549366903</v>
      </c>
      <c r="T18" s="176">
        <v>10886</v>
      </c>
      <c r="U18" s="176">
        <v>2940</v>
      </c>
      <c r="V18" s="176">
        <v>3570</v>
      </c>
      <c r="W18" s="176">
        <v>3234.0853658536585</v>
      </c>
      <c r="X18" s="180">
        <v>17512.900000000001</v>
      </c>
      <c r="Z18" s="152"/>
    </row>
    <row r="19" spans="2:30" ht="12.75" customHeight="1" x14ac:dyDescent="0.15">
      <c r="B19" s="175"/>
      <c r="C19" s="152">
        <v>4</v>
      </c>
      <c r="D19" s="180"/>
      <c r="E19" s="176">
        <v>756</v>
      </c>
      <c r="F19" s="176">
        <v>1248.45</v>
      </c>
      <c r="G19" s="176">
        <v>1022.7986167307305</v>
      </c>
      <c r="H19" s="176">
        <v>22840.5</v>
      </c>
      <c r="I19" s="176">
        <v>1575</v>
      </c>
      <c r="J19" s="176">
        <v>1785</v>
      </c>
      <c r="K19" s="176">
        <v>1705.7300492328832</v>
      </c>
      <c r="L19" s="176">
        <v>14965.3</v>
      </c>
      <c r="M19" s="176">
        <v>2467.5</v>
      </c>
      <c r="N19" s="176">
        <v>2835</v>
      </c>
      <c r="O19" s="176">
        <v>2753.0670419652001</v>
      </c>
      <c r="P19" s="176">
        <v>35860.400000000001</v>
      </c>
      <c r="Q19" s="176">
        <v>1942.5</v>
      </c>
      <c r="R19" s="176">
        <v>2520</v>
      </c>
      <c r="S19" s="176">
        <v>2333.8432750031939</v>
      </c>
      <c r="T19" s="176">
        <v>10066.799999999999</v>
      </c>
      <c r="U19" s="176">
        <v>3150</v>
      </c>
      <c r="V19" s="176">
        <v>3570</v>
      </c>
      <c r="W19" s="176">
        <v>3288.0262557077631</v>
      </c>
      <c r="X19" s="180">
        <v>21544.400000000001</v>
      </c>
      <c r="Z19" s="152"/>
    </row>
    <row r="20" spans="2:30" ht="12.75" customHeight="1" x14ac:dyDescent="0.15">
      <c r="B20" s="168"/>
      <c r="C20" s="169">
        <v>5</v>
      </c>
      <c r="D20" s="181"/>
      <c r="E20" s="184">
        <v>840</v>
      </c>
      <c r="F20" s="184">
        <v>1250.0250000000001</v>
      </c>
      <c r="G20" s="184">
        <v>1132.0409359599857</v>
      </c>
      <c r="H20" s="184">
        <v>45666.5</v>
      </c>
      <c r="I20" s="184">
        <v>1627.5</v>
      </c>
      <c r="J20" s="184">
        <v>1874.25</v>
      </c>
      <c r="K20" s="184">
        <v>1785.0864711126203</v>
      </c>
      <c r="L20" s="184">
        <v>30644.7</v>
      </c>
      <c r="M20" s="184">
        <v>2520</v>
      </c>
      <c r="N20" s="184">
        <v>2887.5</v>
      </c>
      <c r="O20" s="184">
        <v>2737.8068576042747</v>
      </c>
      <c r="P20" s="184">
        <v>43432.2</v>
      </c>
      <c r="Q20" s="184">
        <v>1948.8000000000002</v>
      </c>
      <c r="R20" s="184">
        <v>2625</v>
      </c>
      <c r="S20" s="184">
        <v>2397.1078595317726</v>
      </c>
      <c r="T20" s="184">
        <v>13258.7</v>
      </c>
      <c r="U20" s="184">
        <v>3202.5</v>
      </c>
      <c r="V20" s="184">
        <v>3570</v>
      </c>
      <c r="W20" s="184">
        <v>3327.1660090747678</v>
      </c>
      <c r="X20" s="181">
        <v>28924.6</v>
      </c>
      <c r="Z20" s="152"/>
    </row>
    <row r="21" spans="2:30" ht="12.75" customHeight="1" x14ac:dyDescent="0.15">
      <c r="B21" s="175" t="s">
        <v>206</v>
      </c>
      <c r="C21" s="152"/>
      <c r="E21" s="175"/>
      <c r="F21" s="176"/>
      <c r="G21" s="152"/>
      <c r="H21" s="176"/>
      <c r="I21" s="175"/>
      <c r="J21" s="176"/>
      <c r="K21" s="152"/>
      <c r="L21" s="176"/>
      <c r="M21" s="175"/>
      <c r="N21" s="176"/>
      <c r="O21" s="152"/>
      <c r="P21" s="176"/>
      <c r="Q21" s="175"/>
      <c r="R21" s="176"/>
      <c r="S21" s="152"/>
      <c r="T21" s="176"/>
      <c r="U21" s="175"/>
      <c r="V21" s="176"/>
      <c r="W21" s="152"/>
      <c r="X21" s="176"/>
      <c r="Z21" s="152"/>
    </row>
    <row r="22" spans="2:30" ht="12.75" customHeight="1" x14ac:dyDescent="0.15">
      <c r="B22" s="316">
        <v>41030</v>
      </c>
      <c r="C22" s="302"/>
      <c r="D22" s="317">
        <v>41044</v>
      </c>
      <c r="E22" s="250">
        <v>840</v>
      </c>
      <c r="F22" s="250">
        <v>1250.0250000000001</v>
      </c>
      <c r="G22" s="250">
        <v>1124.469327300666</v>
      </c>
      <c r="H22" s="176">
        <v>28620.9</v>
      </c>
      <c r="I22" s="250">
        <v>1649.9700000000003</v>
      </c>
      <c r="J22" s="250">
        <v>1874.25</v>
      </c>
      <c r="K22" s="250">
        <v>1784.7484074571912</v>
      </c>
      <c r="L22" s="176">
        <v>22222</v>
      </c>
      <c r="M22" s="250">
        <v>2520</v>
      </c>
      <c r="N22" s="250">
        <v>2887.5</v>
      </c>
      <c r="O22" s="250">
        <v>2740.5959338217126</v>
      </c>
      <c r="P22" s="176">
        <v>17477.099999999999</v>
      </c>
      <c r="Q22" s="250">
        <v>2047.5</v>
      </c>
      <c r="R22" s="250">
        <v>2572.5</v>
      </c>
      <c r="S22" s="250">
        <v>2389.9929169349643</v>
      </c>
      <c r="T22" s="176">
        <v>6761.9</v>
      </c>
      <c r="U22" s="250">
        <v>3202.5</v>
      </c>
      <c r="V22" s="250">
        <v>3570</v>
      </c>
      <c r="W22" s="250">
        <v>3309.8977011494244</v>
      </c>
      <c r="X22" s="176">
        <v>16989.7</v>
      </c>
      <c r="Z22" s="152"/>
    </row>
    <row r="23" spans="2:30" ht="12.75" customHeight="1" x14ac:dyDescent="0.15">
      <c r="B23" s="316">
        <v>41045</v>
      </c>
      <c r="C23" s="302"/>
      <c r="D23" s="317">
        <v>41060</v>
      </c>
      <c r="E23" s="175">
        <v>889.98</v>
      </c>
      <c r="F23" s="176">
        <v>1248.45</v>
      </c>
      <c r="G23" s="152">
        <v>1151.490482873558</v>
      </c>
      <c r="H23" s="176">
        <v>17045.599999999999</v>
      </c>
      <c r="I23" s="175">
        <v>1627.5</v>
      </c>
      <c r="J23" s="176">
        <v>1874.25</v>
      </c>
      <c r="K23" s="152">
        <v>1785.9838659633881</v>
      </c>
      <c r="L23" s="176">
        <v>8422.7000000000007</v>
      </c>
      <c r="M23" s="175">
        <v>2520</v>
      </c>
      <c r="N23" s="176">
        <v>2887.5</v>
      </c>
      <c r="O23" s="152">
        <v>2735.1860449377373</v>
      </c>
      <c r="P23" s="176">
        <v>25955.1</v>
      </c>
      <c r="Q23" s="175">
        <v>1948.8000000000002</v>
      </c>
      <c r="R23" s="176">
        <v>2625</v>
      </c>
      <c r="S23" s="152">
        <v>2414.381709223554</v>
      </c>
      <c r="T23" s="176">
        <v>6496.8</v>
      </c>
      <c r="U23" s="175">
        <v>3255</v>
      </c>
      <c r="V23" s="176">
        <v>3570</v>
      </c>
      <c r="W23" s="152">
        <v>3345.4947132980883</v>
      </c>
      <c r="X23" s="176">
        <v>11934.9</v>
      </c>
      <c r="Z23" s="152"/>
    </row>
    <row r="24" spans="2:30" ht="9.75" customHeight="1" x14ac:dyDescent="0.15">
      <c r="B24" s="318"/>
      <c r="C24" s="306"/>
      <c r="D24" s="306"/>
      <c r="E24" s="255"/>
      <c r="F24" s="255"/>
      <c r="G24" s="255"/>
      <c r="H24" s="184"/>
      <c r="I24" s="255"/>
      <c r="J24" s="255"/>
      <c r="K24" s="255"/>
      <c r="L24" s="184"/>
      <c r="M24" s="255"/>
      <c r="N24" s="255"/>
      <c r="O24" s="255"/>
      <c r="P24" s="184"/>
      <c r="Q24" s="255"/>
      <c r="R24" s="255"/>
      <c r="S24" s="255"/>
      <c r="T24" s="184"/>
      <c r="U24" s="255"/>
      <c r="V24" s="255"/>
      <c r="W24" s="255"/>
      <c r="X24" s="184"/>
      <c r="Z24" s="152"/>
      <c r="AA24" s="152"/>
      <c r="AB24" s="152"/>
      <c r="AC24" s="152"/>
      <c r="AD24" s="152"/>
    </row>
    <row r="25" spans="2:30" ht="15.75" customHeight="1" x14ac:dyDescent="0.15">
      <c r="B25" s="175"/>
      <c r="C25" s="186" t="s">
        <v>86</v>
      </c>
      <c r="D25" s="249"/>
      <c r="E25" s="155" t="s">
        <v>207</v>
      </c>
      <c r="F25" s="295"/>
      <c r="G25" s="295"/>
      <c r="H25" s="174"/>
      <c r="I25" s="155" t="s">
        <v>208</v>
      </c>
      <c r="J25" s="295"/>
      <c r="K25" s="295"/>
      <c r="L25" s="174"/>
      <c r="M25" s="155" t="s">
        <v>209</v>
      </c>
      <c r="N25" s="295"/>
      <c r="O25" s="295"/>
      <c r="P25" s="174"/>
      <c r="Q25" s="155" t="s">
        <v>210</v>
      </c>
      <c r="R25" s="295"/>
      <c r="S25" s="295"/>
      <c r="T25" s="174"/>
      <c r="U25" s="295"/>
      <c r="V25" s="295"/>
      <c r="W25" s="295"/>
      <c r="X25" s="295"/>
      <c r="Z25" s="296"/>
      <c r="AA25" s="296"/>
      <c r="AB25" s="296"/>
      <c r="AC25" s="296"/>
      <c r="AD25" s="152"/>
    </row>
    <row r="26" spans="2:30" ht="12.75" customHeight="1" x14ac:dyDescent="0.15">
      <c r="B26" s="175"/>
      <c r="C26" s="168"/>
      <c r="D26" s="181"/>
      <c r="E26" s="168"/>
      <c r="F26" s="169"/>
      <c r="G26" s="169"/>
      <c r="H26" s="181"/>
      <c r="I26" s="168"/>
      <c r="J26" s="169"/>
      <c r="K26" s="169"/>
      <c r="L26" s="181"/>
      <c r="M26" s="168"/>
      <c r="N26" s="169"/>
      <c r="O26" s="169"/>
      <c r="P26" s="181"/>
      <c r="Q26" s="168"/>
      <c r="R26" s="169"/>
      <c r="S26" s="169"/>
      <c r="T26" s="181"/>
      <c r="U26" s="152"/>
      <c r="V26" s="152"/>
      <c r="W26" s="152"/>
      <c r="X26" s="152"/>
      <c r="Y26" s="152"/>
      <c r="Z26" s="173"/>
      <c r="AA26" s="173"/>
      <c r="AB26" s="173"/>
      <c r="AC26" s="173"/>
      <c r="AD26" s="152"/>
    </row>
    <row r="27" spans="2:30" ht="12.75" customHeight="1" x14ac:dyDescent="0.15">
      <c r="B27" s="175" t="s">
        <v>92</v>
      </c>
      <c r="C27" s="152"/>
      <c r="E27" s="186" t="s">
        <v>93</v>
      </c>
      <c r="F27" s="166" t="s">
        <v>94</v>
      </c>
      <c r="G27" s="244" t="s">
        <v>95</v>
      </c>
      <c r="H27" s="166" t="s">
        <v>96</v>
      </c>
      <c r="I27" s="186" t="s">
        <v>93</v>
      </c>
      <c r="J27" s="166" t="s">
        <v>94</v>
      </c>
      <c r="K27" s="244" t="s">
        <v>95</v>
      </c>
      <c r="L27" s="166" t="s">
        <v>96</v>
      </c>
      <c r="M27" s="186" t="s">
        <v>93</v>
      </c>
      <c r="N27" s="166" t="s">
        <v>94</v>
      </c>
      <c r="O27" s="244" t="s">
        <v>95</v>
      </c>
      <c r="P27" s="166" t="s">
        <v>96</v>
      </c>
      <c r="Q27" s="186" t="s">
        <v>93</v>
      </c>
      <c r="R27" s="166" t="s">
        <v>94</v>
      </c>
      <c r="S27" s="244" t="s">
        <v>95</v>
      </c>
      <c r="T27" s="166" t="s">
        <v>96</v>
      </c>
      <c r="U27" s="152"/>
      <c r="V27" s="152"/>
      <c r="W27" s="152"/>
      <c r="X27" s="152"/>
      <c r="Y27" s="152"/>
      <c r="Z27" s="173"/>
      <c r="AA27" s="173"/>
      <c r="AB27" s="173"/>
      <c r="AC27" s="173"/>
      <c r="AD27" s="152"/>
    </row>
    <row r="28" spans="2:30" ht="12.75" customHeight="1" x14ac:dyDescent="0.15">
      <c r="B28" s="168"/>
      <c r="C28" s="169"/>
      <c r="D28" s="169"/>
      <c r="E28" s="170"/>
      <c r="F28" s="171"/>
      <c r="G28" s="172" t="s">
        <v>97</v>
      </c>
      <c r="H28" s="171"/>
      <c r="I28" s="170"/>
      <c r="J28" s="171"/>
      <c r="K28" s="172" t="s">
        <v>97</v>
      </c>
      <c r="L28" s="171"/>
      <c r="M28" s="170"/>
      <c r="N28" s="171"/>
      <c r="O28" s="172" t="s">
        <v>97</v>
      </c>
      <c r="P28" s="171"/>
      <c r="Q28" s="170"/>
      <c r="R28" s="171"/>
      <c r="S28" s="172" t="s">
        <v>97</v>
      </c>
      <c r="T28" s="171"/>
      <c r="U28" s="152"/>
      <c r="V28" s="152"/>
      <c r="W28" s="152"/>
      <c r="X28" s="152"/>
      <c r="Y28" s="152"/>
      <c r="Z28" s="173"/>
      <c r="AA28" s="173"/>
      <c r="AB28" s="173"/>
      <c r="AC28" s="173"/>
      <c r="AD28" s="152"/>
    </row>
    <row r="29" spans="2:30" ht="12.75" customHeight="1" x14ac:dyDescent="0.15">
      <c r="B29" s="175" t="s">
        <v>0</v>
      </c>
      <c r="C29" s="152">
        <v>21</v>
      </c>
      <c r="D29" s="153" t="s">
        <v>1</v>
      </c>
      <c r="E29" s="175">
        <v>578</v>
      </c>
      <c r="F29" s="176">
        <v>998</v>
      </c>
      <c r="G29" s="152">
        <v>722</v>
      </c>
      <c r="H29" s="176">
        <v>1522176</v>
      </c>
      <c r="I29" s="175">
        <v>578</v>
      </c>
      <c r="J29" s="176">
        <v>924</v>
      </c>
      <c r="K29" s="152">
        <v>698</v>
      </c>
      <c r="L29" s="176">
        <v>1137034</v>
      </c>
      <c r="M29" s="175">
        <v>630</v>
      </c>
      <c r="N29" s="176">
        <v>1021</v>
      </c>
      <c r="O29" s="152">
        <v>776</v>
      </c>
      <c r="P29" s="176">
        <v>882913</v>
      </c>
      <c r="Q29" s="175">
        <v>578</v>
      </c>
      <c r="R29" s="176">
        <v>916</v>
      </c>
      <c r="S29" s="152">
        <v>681</v>
      </c>
      <c r="T29" s="176">
        <v>1184347</v>
      </c>
      <c r="U29" s="152"/>
      <c r="V29" s="152"/>
      <c r="W29" s="152"/>
      <c r="X29" s="152"/>
      <c r="Y29" s="152"/>
      <c r="Z29" s="173"/>
      <c r="AA29" s="173"/>
      <c r="AB29" s="173"/>
      <c r="AC29" s="173"/>
      <c r="AD29" s="152"/>
    </row>
    <row r="30" spans="2:30" ht="12.75" customHeight="1" x14ac:dyDescent="0.15">
      <c r="B30" s="175"/>
      <c r="C30" s="152">
        <v>22</v>
      </c>
      <c r="D30" s="180"/>
      <c r="E30" s="176">
        <v>550</v>
      </c>
      <c r="F30" s="176">
        <v>924</v>
      </c>
      <c r="G30" s="176">
        <v>727</v>
      </c>
      <c r="H30" s="176">
        <v>1189211.8</v>
      </c>
      <c r="I30" s="176">
        <v>550</v>
      </c>
      <c r="J30" s="176">
        <v>878.1</v>
      </c>
      <c r="K30" s="176">
        <v>694</v>
      </c>
      <c r="L30" s="176">
        <v>810606.2</v>
      </c>
      <c r="M30" s="176">
        <v>600</v>
      </c>
      <c r="N30" s="176">
        <v>950</v>
      </c>
      <c r="O30" s="176">
        <v>798</v>
      </c>
      <c r="P30" s="176">
        <v>338479.6</v>
      </c>
      <c r="Q30" s="176">
        <v>550</v>
      </c>
      <c r="R30" s="176">
        <v>822.9</v>
      </c>
      <c r="S30" s="176">
        <v>678</v>
      </c>
      <c r="T30" s="180">
        <v>1056241.3999999999</v>
      </c>
      <c r="U30" s="152"/>
      <c r="V30" s="152"/>
      <c r="W30" s="152"/>
      <c r="X30" s="152"/>
      <c r="Y30" s="152"/>
      <c r="Z30" s="152"/>
      <c r="AA30" s="152"/>
      <c r="AB30" s="152"/>
      <c r="AC30" s="152"/>
      <c r="AD30" s="152"/>
    </row>
    <row r="31" spans="2:30" ht="12.75" customHeight="1" x14ac:dyDescent="0.15">
      <c r="B31" s="168"/>
      <c r="C31" s="169">
        <v>23</v>
      </c>
      <c r="D31" s="181"/>
      <c r="E31" s="182">
        <v>630</v>
      </c>
      <c r="F31" s="182">
        <v>984.90000000000009</v>
      </c>
      <c r="G31" s="182">
        <v>758.76366452327522</v>
      </c>
      <c r="H31" s="182">
        <v>796876.80000000005</v>
      </c>
      <c r="I31" s="182">
        <v>630</v>
      </c>
      <c r="J31" s="182">
        <v>937.65000000000009</v>
      </c>
      <c r="K31" s="182">
        <v>743.66179185202952</v>
      </c>
      <c r="L31" s="182">
        <v>597153.39999999991</v>
      </c>
      <c r="M31" s="182">
        <v>693</v>
      </c>
      <c r="N31" s="182">
        <v>998.02500000000009</v>
      </c>
      <c r="O31" s="182">
        <v>782.7665621136498</v>
      </c>
      <c r="P31" s="182">
        <v>310036.79999999993</v>
      </c>
      <c r="Q31" s="182">
        <v>451.5</v>
      </c>
      <c r="R31" s="182">
        <v>957.07500000000005</v>
      </c>
      <c r="S31" s="182">
        <v>689.33507384459449</v>
      </c>
      <c r="T31" s="182">
        <v>908770.7</v>
      </c>
      <c r="U31" s="152"/>
      <c r="V31" s="152"/>
      <c r="W31" s="152"/>
      <c r="X31" s="152"/>
      <c r="Y31" s="152"/>
      <c r="Z31" s="296"/>
      <c r="AA31" s="173"/>
      <c r="AB31" s="173"/>
      <c r="AC31" s="173"/>
      <c r="AD31" s="173"/>
    </row>
    <row r="32" spans="2:30" ht="12.75" customHeight="1" x14ac:dyDescent="0.15">
      <c r="B32" s="175" t="s">
        <v>98</v>
      </c>
      <c r="C32" s="152">
        <v>9</v>
      </c>
      <c r="D32" s="180" t="s">
        <v>99</v>
      </c>
      <c r="E32" s="176">
        <v>672</v>
      </c>
      <c r="F32" s="176">
        <v>815.85</v>
      </c>
      <c r="G32" s="176">
        <v>716.58724058416612</v>
      </c>
      <c r="H32" s="176">
        <v>111373.1</v>
      </c>
      <c r="I32" s="176">
        <v>630</v>
      </c>
      <c r="J32" s="176">
        <v>787.5</v>
      </c>
      <c r="K32" s="176">
        <v>680.76333750426579</v>
      </c>
      <c r="L32" s="176">
        <v>65110.2</v>
      </c>
      <c r="M32" s="176">
        <v>735</v>
      </c>
      <c r="N32" s="176">
        <v>835.27500000000009</v>
      </c>
      <c r="O32" s="176">
        <v>773.45775173986544</v>
      </c>
      <c r="P32" s="176">
        <v>39848.400000000001</v>
      </c>
      <c r="Q32" s="176">
        <v>630</v>
      </c>
      <c r="R32" s="176">
        <v>775.00500000000011</v>
      </c>
      <c r="S32" s="176">
        <v>685.59539477656131</v>
      </c>
      <c r="T32" s="180">
        <v>77383.299999999988</v>
      </c>
      <c r="U32" s="152"/>
      <c r="V32" s="152"/>
      <c r="W32" s="152"/>
      <c r="X32" s="152"/>
      <c r="Y32" s="152"/>
      <c r="Z32" s="152"/>
      <c r="AA32" s="152"/>
      <c r="AB32" s="152"/>
      <c r="AC32" s="152"/>
      <c r="AD32" s="152"/>
    </row>
    <row r="33" spans="2:30" ht="12.75" customHeight="1" x14ac:dyDescent="0.15">
      <c r="B33" s="175"/>
      <c r="C33" s="152">
        <v>10</v>
      </c>
      <c r="D33" s="180"/>
      <c r="E33" s="176">
        <v>661.5</v>
      </c>
      <c r="F33" s="176">
        <v>787.5</v>
      </c>
      <c r="G33" s="176">
        <v>727.76858231930817</v>
      </c>
      <c r="H33" s="176">
        <v>75881.399999999994</v>
      </c>
      <c r="I33" s="176">
        <v>654.15</v>
      </c>
      <c r="J33" s="176">
        <v>787.5</v>
      </c>
      <c r="K33" s="176">
        <v>717.66060844600838</v>
      </c>
      <c r="L33" s="176">
        <v>48711.5</v>
      </c>
      <c r="M33" s="176">
        <v>735</v>
      </c>
      <c r="N33" s="176">
        <v>840</v>
      </c>
      <c r="O33" s="176">
        <v>783.41225396353377</v>
      </c>
      <c r="P33" s="176">
        <v>31148.400000000001</v>
      </c>
      <c r="Q33" s="176">
        <v>451.5</v>
      </c>
      <c r="R33" s="176">
        <v>787.5</v>
      </c>
      <c r="S33" s="176">
        <v>689.35851893668325</v>
      </c>
      <c r="T33" s="180">
        <v>98795.9</v>
      </c>
      <c r="U33" s="152"/>
      <c r="V33" s="152"/>
      <c r="W33" s="152"/>
      <c r="X33" s="152"/>
      <c r="Y33" s="152"/>
      <c r="Z33" s="152"/>
      <c r="AA33" s="152"/>
      <c r="AB33" s="152"/>
      <c r="AC33" s="152"/>
      <c r="AD33" s="152"/>
    </row>
    <row r="34" spans="2:30" ht="12.75" customHeight="1" x14ac:dyDescent="0.15">
      <c r="B34" s="175"/>
      <c r="C34" s="152">
        <v>11</v>
      </c>
      <c r="D34" s="180"/>
      <c r="E34" s="176">
        <v>672</v>
      </c>
      <c r="F34" s="176">
        <v>790.125</v>
      </c>
      <c r="G34" s="176">
        <v>732.289114338628</v>
      </c>
      <c r="H34" s="176">
        <v>81265.7</v>
      </c>
      <c r="I34" s="176">
        <v>661.5</v>
      </c>
      <c r="J34" s="176">
        <v>802.2</v>
      </c>
      <c r="K34" s="176">
        <v>732.38844018172642</v>
      </c>
      <c r="L34" s="176">
        <v>63069.9</v>
      </c>
      <c r="M34" s="176">
        <v>735</v>
      </c>
      <c r="N34" s="176">
        <v>840</v>
      </c>
      <c r="O34" s="176">
        <v>781.14564017364273</v>
      </c>
      <c r="P34" s="176">
        <v>20286.300000000003</v>
      </c>
      <c r="Q34" s="176">
        <v>630</v>
      </c>
      <c r="R34" s="176">
        <v>787.5</v>
      </c>
      <c r="S34" s="176">
        <v>678.11672120247079</v>
      </c>
      <c r="T34" s="176">
        <v>90102.5</v>
      </c>
      <c r="U34" s="152"/>
      <c r="V34" s="152"/>
      <c r="W34" s="152"/>
      <c r="X34" s="152"/>
      <c r="Y34" s="152"/>
    </row>
    <row r="35" spans="2:30" ht="12.75" customHeight="1" x14ac:dyDescent="0.15">
      <c r="B35" s="175"/>
      <c r="C35" s="152">
        <v>12</v>
      </c>
      <c r="D35" s="180"/>
      <c r="E35" s="176">
        <v>682.5</v>
      </c>
      <c r="F35" s="176">
        <v>829.5</v>
      </c>
      <c r="G35" s="176">
        <v>744.00400820116727</v>
      </c>
      <c r="H35" s="176">
        <v>105226.29999999999</v>
      </c>
      <c r="I35" s="176">
        <v>661.5</v>
      </c>
      <c r="J35" s="176">
        <v>796.95</v>
      </c>
      <c r="K35" s="176">
        <v>737.32269749157626</v>
      </c>
      <c r="L35" s="176">
        <v>46140.4</v>
      </c>
      <c r="M35" s="176">
        <v>714</v>
      </c>
      <c r="N35" s="176">
        <v>835.27500000000009</v>
      </c>
      <c r="O35" s="176">
        <v>780.10685694909273</v>
      </c>
      <c r="P35" s="176">
        <v>15982.9</v>
      </c>
      <c r="Q35" s="176">
        <v>630</v>
      </c>
      <c r="R35" s="176">
        <v>757.995</v>
      </c>
      <c r="S35" s="176">
        <v>673.93644426858657</v>
      </c>
      <c r="T35" s="180">
        <v>102205.4</v>
      </c>
      <c r="U35" s="152"/>
      <c r="V35" s="152"/>
      <c r="W35" s="152"/>
      <c r="X35" s="152"/>
      <c r="Y35" s="152"/>
    </row>
    <row r="36" spans="2:30" ht="12.75" customHeight="1" x14ac:dyDescent="0.15">
      <c r="B36" s="175" t="s">
        <v>100</v>
      </c>
      <c r="C36" s="152">
        <v>1</v>
      </c>
      <c r="D36" s="180" t="s">
        <v>99</v>
      </c>
      <c r="E36" s="176">
        <v>661.5</v>
      </c>
      <c r="F36" s="176">
        <v>787.5</v>
      </c>
      <c r="G36" s="176">
        <v>734.4657288237056</v>
      </c>
      <c r="H36" s="176">
        <v>42394.7</v>
      </c>
      <c r="I36" s="176">
        <v>661.5</v>
      </c>
      <c r="J36" s="176">
        <v>787.5</v>
      </c>
      <c r="K36" s="176">
        <v>722.70384281189558</v>
      </c>
      <c r="L36" s="176">
        <v>41105.699999999997</v>
      </c>
      <c r="M36" s="176">
        <v>735</v>
      </c>
      <c r="N36" s="176">
        <v>834.75</v>
      </c>
      <c r="O36" s="176">
        <v>779.24672923777041</v>
      </c>
      <c r="P36" s="176">
        <v>8593.5</v>
      </c>
      <c r="Q36" s="176">
        <v>630</v>
      </c>
      <c r="R36" s="176">
        <v>787.5</v>
      </c>
      <c r="S36" s="176">
        <v>670.61292170591969</v>
      </c>
      <c r="T36" s="180">
        <v>61250.7</v>
      </c>
      <c r="U36" s="152"/>
      <c r="V36" s="152"/>
      <c r="W36" s="152"/>
      <c r="X36" s="152"/>
      <c r="Y36" s="152"/>
    </row>
    <row r="37" spans="2:30" ht="12.75" customHeight="1" x14ac:dyDescent="0.15">
      <c r="B37" s="175"/>
      <c r="C37" s="152">
        <v>2</v>
      </c>
      <c r="D37" s="180"/>
      <c r="E37" s="176">
        <v>714</v>
      </c>
      <c r="F37" s="176">
        <v>815.85</v>
      </c>
      <c r="G37" s="176">
        <v>774.15370033112595</v>
      </c>
      <c r="H37" s="176">
        <v>58145.5</v>
      </c>
      <c r="I37" s="176">
        <v>672</v>
      </c>
      <c r="J37" s="176">
        <v>787.5</v>
      </c>
      <c r="K37" s="176">
        <v>734.54482414981533</v>
      </c>
      <c r="L37" s="176">
        <v>34133</v>
      </c>
      <c r="M37" s="176">
        <v>819</v>
      </c>
      <c r="N37" s="176">
        <v>945</v>
      </c>
      <c r="O37" s="176">
        <v>885.41961414791012</v>
      </c>
      <c r="P37" s="176">
        <v>10745.2</v>
      </c>
      <c r="Q37" s="176">
        <v>630</v>
      </c>
      <c r="R37" s="176">
        <v>735</v>
      </c>
      <c r="S37" s="176">
        <v>685.48800205870782</v>
      </c>
      <c r="T37" s="180">
        <v>85952.2</v>
      </c>
      <c r="U37" s="152"/>
      <c r="V37" s="152"/>
      <c r="W37" s="152"/>
      <c r="X37" s="152"/>
      <c r="Y37" s="152"/>
    </row>
    <row r="38" spans="2:30" ht="12.75" customHeight="1" x14ac:dyDescent="0.15">
      <c r="B38" s="175"/>
      <c r="C38" s="152">
        <v>3</v>
      </c>
      <c r="D38" s="180"/>
      <c r="E38" s="176">
        <v>724.5</v>
      </c>
      <c r="F38" s="176">
        <v>840</v>
      </c>
      <c r="G38" s="176">
        <v>785.00762119764056</v>
      </c>
      <c r="H38" s="176">
        <v>81821.8</v>
      </c>
      <c r="I38" s="176">
        <v>703.5</v>
      </c>
      <c r="J38" s="176">
        <v>799.995</v>
      </c>
      <c r="K38" s="176">
        <v>754.88723320060342</v>
      </c>
      <c r="L38" s="176">
        <v>54088.3</v>
      </c>
      <c r="M38" s="176">
        <v>834.75</v>
      </c>
      <c r="N38" s="176">
        <v>962.0100000000001</v>
      </c>
      <c r="O38" s="176">
        <v>889.19618834080711</v>
      </c>
      <c r="P38" s="176">
        <v>11162.9</v>
      </c>
      <c r="Q38" s="176">
        <v>619.5</v>
      </c>
      <c r="R38" s="176">
        <v>714</v>
      </c>
      <c r="S38" s="176">
        <v>669.32220716724783</v>
      </c>
      <c r="T38" s="180">
        <v>62164.6</v>
      </c>
      <c r="U38" s="152"/>
      <c r="V38" s="152"/>
      <c r="W38" s="152"/>
      <c r="X38" s="152"/>
      <c r="Y38" s="152"/>
    </row>
    <row r="39" spans="2:30" ht="12.75" customHeight="1" x14ac:dyDescent="0.15">
      <c r="B39" s="175"/>
      <c r="C39" s="152">
        <v>4</v>
      </c>
      <c r="D39" s="180"/>
      <c r="E39" s="176">
        <v>745.5</v>
      </c>
      <c r="F39" s="176">
        <v>879.06000000000006</v>
      </c>
      <c r="G39" s="176">
        <v>800.49467902842082</v>
      </c>
      <c r="H39" s="176">
        <v>58084.2</v>
      </c>
      <c r="I39" s="176">
        <v>703.5</v>
      </c>
      <c r="J39" s="176">
        <v>855.01499999999999</v>
      </c>
      <c r="K39" s="176">
        <v>776.51305833536742</v>
      </c>
      <c r="L39" s="176">
        <v>57389.5</v>
      </c>
      <c r="M39" s="176">
        <v>819</v>
      </c>
      <c r="N39" s="176">
        <v>976.5</v>
      </c>
      <c r="O39" s="176">
        <v>872.88899655469436</v>
      </c>
      <c r="P39" s="176">
        <v>14587.300000000001</v>
      </c>
      <c r="Q39" s="176">
        <v>699.93000000000006</v>
      </c>
      <c r="R39" s="176">
        <v>878.95500000000004</v>
      </c>
      <c r="S39" s="176">
        <v>783.12500000000011</v>
      </c>
      <c r="T39" s="180">
        <v>93845.8</v>
      </c>
      <c r="U39" s="152"/>
      <c r="V39" s="152"/>
      <c r="W39" s="152"/>
      <c r="X39" s="152"/>
      <c r="Y39" s="152"/>
    </row>
    <row r="40" spans="2:30" ht="12.75" customHeight="1" x14ac:dyDescent="0.15">
      <c r="B40" s="168"/>
      <c r="C40" s="169">
        <v>5</v>
      </c>
      <c r="D40" s="181"/>
      <c r="E40" s="184">
        <v>787.5</v>
      </c>
      <c r="F40" s="184">
        <v>892.5</v>
      </c>
      <c r="G40" s="184">
        <v>830.57885170533484</v>
      </c>
      <c r="H40" s="184">
        <v>88970.9</v>
      </c>
      <c r="I40" s="184">
        <v>719.25</v>
      </c>
      <c r="J40" s="184">
        <v>807.45</v>
      </c>
      <c r="K40" s="184">
        <v>762.12447257383974</v>
      </c>
      <c r="L40" s="184">
        <v>49158.2</v>
      </c>
      <c r="M40" s="184">
        <v>840</v>
      </c>
      <c r="N40" s="184">
        <v>997.5</v>
      </c>
      <c r="O40" s="184">
        <v>878.40365390030968</v>
      </c>
      <c r="P40" s="184">
        <v>15746.7</v>
      </c>
      <c r="Q40" s="184">
        <v>714</v>
      </c>
      <c r="R40" s="184">
        <v>866.25</v>
      </c>
      <c r="S40" s="184">
        <v>760.88526912181317</v>
      </c>
      <c r="T40" s="181">
        <v>98383.4</v>
      </c>
      <c r="U40" s="152"/>
      <c r="V40" s="152"/>
      <c r="W40" s="152"/>
      <c r="X40" s="152"/>
      <c r="Y40" s="152"/>
    </row>
    <row r="41" spans="2:30" ht="12.75" customHeight="1" x14ac:dyDescent="0.15">
      <c r="B41" s="175" t="s">
        <v>206</v>
      </c>
      <c r="C41" s="152"/>
      <c r="E41" s="175"/>
      <c r="F41" s="176"/>
      <c r="G41" s="152"/>
      <c r="H41" s="176"/>
      <c r="I41" s="175"/>
      <c r="J41" s="176"/>
      <c r="K41" s="152"/>
      <c r="L41" s="176"/>
      <c r="M41" s="175"/>
      <c r="N41" s="176"/>
      <c r="O41" s="152"/>
      <c r="P41" s="176"/>
      <c r="Q41" s="175"/>
      <c r="R41" s="176"/>
      <c r="S41" s="152"/>
      <c r="T41" s="176"/>
      <c r="U41" s="152"/>
      <c r="V41" s="152"/>
      <c r="W41" s="152"/>
      <c r="X41" s="152"/>
      <c r="Y41" s="152"/>
    </row>
    <row r="42" spans="2:30" ht="12.75" customHeight="1" x14ac:dyDescent="0.15">
      <c r="B42" s="316">
        <v>41030</v>
      </c>
      <c r="C42" s="302"/>
      <c r="D42" s="317">
        <v>41044</v>
      </c>
      <c r="E42" s="250">
        <v>787.5</v>
      </c>
      <c r="F42" s="250">
        <v>892.5</v>
      </c>
      <c r="G42" s="250">
        <v>850.97210804462702</v>
      </c>
      <c r="H42" s="176">
        <v>48908.800000000003</v>
      </c>
      <c r="I42" s="250">
        <v>735</v>
      </c>
      <c r="J42" s="250">
        <v>807.45</v>
      </c>
      <c r="K42" s="250">
        <v>767.64368845120873</v>
      </c>
      <c r="L42" s="176">
        <v>22928.9</v>
      </c>
      <c r="M42" s="250">
        <v>840</v>
      </c>
      <c r="N42" s="250">
        <v>997.5</v>
      </c>
      <c r="O42" s="250">
        <v>886.79871282734132</v>
      </c>
      <c r="P42" s="176">
        <v>8255</v>
      </c>
      <c r="Q42" s="250">
        <v>735</v>
      </c>
      <c r="R42" s="250">
        <v>866.25</v>
      </c>
      <c r="S42" s="250">
        <v>767.27569593147757</v>
      </c>
      <c r="T42" s="176">
        <v>44391</v>
      </c>
      <c r="U42" s="152"/>
      <c r="V42" s="152"/>
      <c r="W42" s="152"/>
      <c r="X42" s="152"/>
    </row>
    <row r="43" spans="2:30" ht="12.75" customHeight="1" x14ac:dyDescent="0.15">
      <c r="B43" s="316">
        <v>41045</v>
      </c>
      <c r="C43" s="302"/>
      <c r="D43" s="317">
        <v>41060</v>
      </c>
      <c r="E43" s="175">
        <v>787.5</v>
      </c>
      <c r="F43" s="176">
        <v>892.5</v>
      </c>
      <c r="G43" s="152">
        <v>823.60181092871051</v>
      </c>
      <c r="H43" s="176">
        <v>40062.1</v>
      </c>
      <c r="I43" s="175">
        <v>719.25</v>
      </c>
      <c r="J43" s="176">
        <v>807.45</v>
      </c>
      <c r="K43" s="152">
        <v>758.38359627831699</v>
      </c>
      <c r="L43" s="176">
        <v>26229.3</v>
      </c>
      <c r="M43" s="175">
        <v>840</v>
      </c>
      <c r="N43" s="176">
        <v>945</v>
      </c>
      <c r="O43" s="152">
        <v>874.50304186430185</v>
      </c>
      <c r="P43" s="176">
        <v>7491.7</v>
      </c>
      <c r="Q43" s="175">
        <v>714</v>
      </c>
      <c r="R43" s="176">
        <v>787.5</v>
      </c>
      <c r="S43" s="152">
        <v>741.08872305140949</v>
      </c>
      <c r="T43" s="176">
        <v>53992.4</v>
      </c>
      <c r="U43" s="152"/>
      <c r="V43" s="152"/>
      <c r="W43" s="152"/>
      <c r="X43" s="152"/>
    </row>
    <row r="44" spans="2:30" ht="12.75" customHeight="1" x14ac:dyDescent="0.15">
      <c r="B44" s="318"/>
      <c r="C44" s="306"/>
      <c r="D44" s="306"/>
      <c r="E44" s="255"/>
      <c r="F44" s="255"/>
      <c r="G44" s="255"/>
      <c r="H44" s="184"/>
      <c r="I44" s="255"/>
      <c r="J44" s="255"/>
      <c r="K44" s="255"/>
      <c r="L44" s="184"/>
      <c r="M44" s="255"/>
      <c r="N44" s="255"/>
      <c r="O44" s="255"/>
      <c r="P44" s="190"/>
      <c r="Q44" s="255"/>
      <c r="R44" s="255"/>
      <c r="S44" s="255"/>
      <c r="T44" s="190"/>
      <c r="U44" s="152"/>
      <c r="V44" s="152"/>
      <c r="W44" s="152"/>
      <c r="X44" s="152"/>
    </row>
    <row r="49" spans="5:24" x14ac:dyDescent="0.15">
      <c r="E49" s="193"/>
      <c r="F49" s="193"/>
      <c r="G49" s="193"/>
      <c r="H49" s="193"/>
      <c r="I49" s="193"/>
      <c r="J49" s="193"/>
      <c r="K49" s="193"/>
      <c r="L49" s="193"/>
      <c r="M49" s="193"/>
      <c r="N49" s="193"/>
      <c r="O49" s="193"/>
      <c r="P49" s="193"/>
      <c r="Q49" s="193"/>
      <c r="R49" s="193"/>
      <c r="S49" s="193"/>
      <c r="T49" s="193"/>
      <c r="U49" s="193"/>
      <c r="V49" s="193"/>
      <c r="W49" s="193"/>
      <c r="X49" s="193"/>
    </row>
    <row r="52" spans="5:24" x14ac:dyDescent="0.15">
      <c r="E52" s="193"/>
      <c r="F52" s="193"/>
      <c r="G52" s="193"/>
      <c r="H52" s="193"/>
      <c r="I52" s="193"/>
      <c r="J52" s="193"/>
      <c r="K52" s="193"/>
      <c r="L52" s="193"/>
      <c r="M52" s="193"/>
      <c r="N52" s="193"/>
      <c r="O52" s="193"/>
      <c r="P52" s="193"/>
      <c r="Q52" s="193"/>
      <c r="R52" s="193"/>
      <c r="S52" s="193"/>
      <c r="T52" s="193"/>
    </row>
  </sheetData>
  <phoneticPr fontId="6"/>
  <pageMargins left="0.31496062992125984" right="0.39370078740157483" top="0.19685039370078741" bottom="0.43307086614173229" header="0.59055118110236227" footer="0.19685039370078741"/>
  <pageSetup paperSize="9" orientation="landscape" r:id="rId1"/>
  <headerFooter alignWithMargins="0">
    <oddFooter>&amp;C-20-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B1:AK52"/>
  <sheetViews>
    <sheetView zoomScale="80" zoomScaleNormal="80" workbookViewId="0"/>
  </sheetViews>
  <sheetFormatPr defaultColWidth="7.5" defaultRowHeight="12" x14ac:dyDescent="0.15"/>
  <cols>
    <col min="1" max="1" width="1" style="153" customWidth="1"/>
    <col min="2" max="2" width="3.625" style="153" customWidth="1"/>
    <col min="3" max="3" width="8.25" style="153" customWidth="1"/>
    <col min="4" max="4" width="2.125" style="153" customWidth="1"/>
    <col min="5" max="5" width="6.5" style="153" customWidth="1"/>
    <col min="6" max="7" width="7.625" style="153" customWidth="1"/>
    <col min="8" max="8" width="9.125" style="153" customWidth="1"/>
    <col min="9" max="11" width="7.625" style="153" customWidth="1"/>
    <col min="12" max="12" width="9.125" style="153" customWidth="1"/>
    <col min="13" max="15" width="7.625" style="153" customWidth="1"/>
    <col min="16" max="16" width="9.125" style="153" customWidth="1"/>
    <col min="17" max="19" width="7.5" style="153"/>
    <col min="20" max="20" width="9.375" style="153" customWidth="1"/>
    <col min="21" max="21" width="7.5" style="153"/>
    <col min="22" max="24" width="7.125" style="153" customWidth="1"/>
    <col min="25" max="25" width="9.25" style="153" customWidth="1"/>
    <col min="26" max="26" width="9.125" style="153" customWidth="1"/>
    <col min="27" max="28" width="7.5" style="153"/>
    <col min="29" max="29" width="10.5" style="153" customWidth="1"/>
    <col min="30" max="32" width="7.5" style="153"/>
    <col min="33" max="33" width="8.625" style="153" customWidth="1"/>
    <col min="34" max="36" width="7.5" style="153"/>
    <col min="37" max="37" width="8.875" style="153" customWidth="1"/>
    <col min="38" max="16384" width="7.5" style="153"/>
  </cols>
  <sheetData>
    <row r="1" spans="2:37" x14ac:dyDescent="0.15">
      <c r="B1" s="153" t="s">
        <v>211</v>
      </c>
    </row>
    <row r="2" spans="2:37" x14ac:dyDescent="0.15">
      <c r="B2" s="153" t="s">
        <v>212</v>
      </c>
    </row>
    <row r="3" spans="2:37" x14ac:dyDescent="0.15">
      <c r="T3" s="154" t="s">
        <v>168</v>
      </c>
    </row>
    <row r="4" spans="2:37" ht="6" customHeight="1" x14ac:dyDescent="0.15"/>
    <row r="5" spans="2:37" ht="12.75" customHeight="1" x14ac:dyDescent="0.15">
      <c r="B5" s="155"/>
      <c r="C5" s="735" t="s">
        <v>86</v>
      </c>
      <c r="D5" s="737"/>
      <c r="E5" s="745" t="s">
        <v>213</v>
      </c>
      <c r="F5" s="746"/>
      <c r="G5" s="746"/>
      <c r="H5" s="747"/>
      <c r="I5" s="745" t="s">
        <v>214</v>
      </c>
      <c r="J5" s="746"/>
      <c r="K5" s="746"/>
      <c r="L5" s="747"/>
      <c r="M5" s="745" t="s">
        <v>215</v>
      </c>
      <c r="N5" s="746"/>
      <c r="O5" s="746"/>
      <c r="P5" s="747"/>
      <c r="Q5" s="748" t="s">
        <v>216</v>
      </c>
      <c r="R5" s="749"/>
      <c r="S5" s="749"/>
      <c r="T5" s="750"/>
      <c r="V5" s="173"/>
      <c r="W5" s="161"/>
      <c r="X5" s="161"/>
      <c r="Y5" s="161"/>
      <c r="Z5" s="161"/>
    </row>
    <row r="6" spans="2:37" ht="13.5" x14ac:dyDescent="0.15">
      <c r="B6" s="168" t="s">
        <v>217</v>
      </c>
      <c r="C6" s="169"/>
      <c r="D6" s="169"/>
      <c r="E6" s="156" t="s">
        <v>218</v>
      </c>
      <c r="F6" s="279" t="s">
        <v>219</v>
      </c>
      <c r="G6" s="319" t="s">
        <v>175</v>
      </c>
      <c r="H6" s="279" t="s">
        <v>176</v>
      </c>
      <c r="I6" s="156" t="s">
        <v>218</v>
      </c>
      <c r="J6" s="279" t="s">
        <v>219</v>
      </c>
      <c r="K6" s="319" t="s">
        <v>175</v>
      </c>
      <c r="L6" s="279" t="s">
        <v>176</v>
      </c>
      <c r="M6" s="156" t="s">
        <v>218</v>
      </c>
      <c r="N6" s="279" t="s">
        <v>219</v>
      </c>
      <c r="O6" s="319" t="s">
        <v>175</v>
      </c>
      <c r="P6" s="279" t="s">
        <v>220</v>
      </c>
      <c r="Q6" s="156" t="s">
        <v>221</v>
      </c>
      <c r="R6" s="279" t="s">
        <v>222</v>
      </c>
      <c r="S6" s="158" t="s">
        <v>175</v>
      </c>
      <c r="T6" s="279" t="s">
        <v>176</v>
      </c>
      <c r="V6" s="173"/>
      <c r="W6" s="173"/>
      <c r="X6" s="173"/>
      <c r="Y6" s="173"/>
      <c r="Z6" s="173"/>
    </row>
    <row r="7" spans="2:37" ht="13.5" x14ac:dyDescent="0.15">
      <c r="B7" s="175" t="s">
        <v>0</v>
      </c>
      <c r="C7" s="152">
        <v>21</v>
      </c>
      <c r="D7" s="152"/>
      <c r="E7" s="175">
        <v>641</v>
      </c>
      <c r="F7" s="176">
        <v>1134</v>
      </c>
      <c r="G7" s="152">
        <v>811</v>
      </c>
      <c r="H7" s="176">
        <v>5415188</v>
      </c>
      <c r="I7" s="175">
        <v>368</v>
      </c>
      <c r="J7" s="176">
        <v>601</v>
      </c>
      <c r="K7" s="152">
        <v>471</v>
      </c>
      <c r="L7" s="176">
        <v>11404199</v>
      </c>
      <c r="M7" s="175">
        <v>735</v>
      </c>
      <c r="N7" s="176">
        <v>1176</v>
      </c>
      <c r="O7" s="152">
        <v>893</v>
      </c>
      <c r="P7" s="176">
        <v>10844458</v>
      </c>
      <c r="Q7" s="175">
        <v>625</v>
      </c>
      <c r="R7" s="176">
        <v>1040</v>
      </c>
      <c r="S7" s="152">
        <v>771</v>
      </c>
      <c r="T7" s="176">
        <v>11703847</v>
      </c>
      <c r="V7" s="173"/>
      <c r="W7" s="173"/>
      <c r="X7" s="173"/>
      <c r="Y7" s="173"/>
      <c r="Z7" s="173"/>
      <c r="AA7" s="152"/>
      <c r="AB7" s="152"/>
      <c r="AC7" s="152"/>
      <c r="AD7" s="152"/>
      <c r="AE7" s="152"/>
      <c r="AF7" s="152"/>
      <c r="AG7" s="152"/>
      <c r="AH7" s="152"/>
      <c r="AI7" s="152"/>
      <c r="AJ7" s="152"/>
      <c r="AK7" s="152"/>
    </row>
    <row r="8" spans="2:37" ht="13.5" x14ac:dyDescent="0.15">
      <c r="B8" s="175"/>
      <c r="C8" s="152">
        <v>22</v>
      </c>
      <c r="D8" s="180"/>
      <c r="E8" s="176">
        <v>693</v>
      </c>
      <c r="F8" s="176">
        <v>1155</v>
      </c>
      <c r="G8" s="176">
        <v>856</v>
      </c>
      <c r="H8" s="176">
        <v>5324226</v>
      </c>
      <c r="I8" s="176">
        <v>389</v>
      </c>
      <c r="J8" s="176">
        <v>630</v>
      </c>
      <c r="K8" s="176">
        <v>498</v>
      </c>
      <c r="L8" s="176">
        <v>11544709</v>
      </c>
      <c r="M8" s="176">
        <v>756</v>
      </c>
      <c r="N8" s="176">
        <v>1187</v>
      </c>
      <c r="O8" s="176">
        <v>905</v>
      </c>
      <c r="P8" s="176">
        <v>9937639</v>
      </c>
      <c r="Q8" s="176">
        <v>705</v>
      </c>
      <c r="R8" s="176">
        <v>1071</v>
      </c>
      <c r="S8" s="176">
        <v>817</v>
      </c>
      <c r="T8" s="176">
        <v>11253926</v>
      </c>
      <c r="V8" s="173"/>
      <c r="W8" s="173"/>
      <c r="X8" s="173"/>
      <c r="Y8" s="173"/>
      <c r="Z8" s="173"/>
      <c r="AA8" s="152"/>
      <c r="AB8" s="152"/>
      <c r="AC8" s="152"/>
      <c r="AD8" s="152"/>
      <c r="AE8" s="152"/>
      <c r="AF8" s="152"/>
      <c r="AG8" s="152"/>
      <c r="AH8" s="152"/>
      <c r="AI8" s="152"/>
      <c r="AJ8" s="152"/>
      <c r="AK8" s="152"/>
    </row>
    <row r="9" spans="2:37" ht="13.5" x14ac:dyDescent="0.15">
      <c r="B9" s="168"/>
      <c r="C9" s="169">
        <v>23</v>
      </c>
      <c r="D9" s="181"/>
      <c r="E9" s="182">
        <v>703.5</v>
      </c>
      <c r="F9" s="182">
        <v>1207.5</v>
      </c>
      <c r="G9" s="182">
        <v>913.05688901234885</v>
      </c>
      <c r="H9" s="182">
        <v>5096250</v>
      </c>
      <c r="I9" s="182">
        <v>420</v>
      </c>
      <c r="J9" s="182">
        <v>763.35</v>
      </c>
      <c r="K9" s="182">
        <v>553.17784349091482</v>
      </c>
      <c r="L9" s="182">
        <v>11013710.799999995</v>
      </c>
      <c r="M9" s="182">
        <v>735</v>
      </c>
      <c r="N9" s="182">
        <v>1281</v>
      </c>
      <c r="O9" s="182">
        <v>980.9991165578142</v>
      </c>
      <c r="P9" s="182">
        <v>9108678.9999999963</v>
      </c>
      <c r="Q9" s="182">
        <v>623.70000000000005</v>
      </c>
      <c r="R9" s="182">
        <v>1092</v>
      </c>
      <c r="S9" s="182">
        <v>846.62655100768097</v>
      </c>
      <c r="T9" s="183">
        <v>10565420.800000003</v>
      </c>
      <c r="V9" s="173"/>
      <c r="W9" s="173"/>
      <c r="X9" s="173"/>
      <c r="Y9" s="173"/>
      <c r="Z9" s="173"/>
      <c r="AA9" s="152"/>
      <c r="AB9" s="152"/>
      <c r="AC9" s="152"/>
      <c r="AD9" s="152"/>
      <c r="AE9" s="152"/>
      <c r="AF9" s="152"/>
      <c r="AG9" s="152"/>
      <c r="AH9" s="152"/>
      <c r="AI9" s="152"/>
      <c r="AJ9" s="152"/>
      <c r="AK9" s="152"/>
    </row>
    <row r="10" spans="2:37" ht="13.5" x14ac:dyDescent="0.15">
      <c r="B10" s="175" t="s">
        <v>98</v>
      </c>
      <c r="C10" s="152">
        <v>9</v>
      </c>
      <c r="D10" s="180" t="s">
        <v>99</v>
      </c>
      <c r="E10" s="176">
        <v>840</v>
      </c>
      <c r="F10" s="176">
        <v>1086.33</v>
      </c>
      <c r="G10" s="176">
        <v>958.78049308737229</v>
      </c>
      <c r="H10" s="176">
        <v>370432.50000000006</v>
      </c>
      <c r="I10" s="176">
        <v>483</v>
      </c>
      <c r="J10" s="176">
        <v>635.25</v>
      </c>
      <c r="K10" s="176">
        <v>571.26289589998589</v>
      </c>
      <c r="L10" s="176">
        <v>856330.10000000009</v>
      </c>
      <c r="M10" s="176">
        <v>892.5</v>
      </c>
      <c r="N10" s="176">
        <v>1207.5</v>
      </c>
      <c r="O10" s="176">
        <v>1030.6405404701541</v>
      </c>
      <c r="P10" s="176">
        <v>694842.30000000016</v>
      </c>
      <c r="Q10" s="176">
        <v>703.5</v>
      </c>
      <c r="R10" s="176">
        <v>924</v>
      </c>
      <c r="S10" s="176">
        <v>831.5640435176997</v>
      </c>
      <c r="T10" s="180">
        <v>739339.49999999988</v>
      </c>
      <c r="U10" s="152"/>
      <c r="V10" s="161"/>
      <c r="W10" s="173"/>
      <c r="X10" s="173"/>
      <c r="Y10" s="173"/>
      <c r="Z10" s="173"/>
      <c r="AA10" s="152"/>
      <c r="AB10" s="152"/>
      <c r="AC10" s="152"/>
      <c r="AD10" s="152"/>
      <c r="AE10" s="152"/>
      <c r="AF10" s="152"/>
      <c r="AG10" s="152"/>
      <c r="AH10" s="152"/>
      <c r="AI10" s="152"/>
      <c r="AJ10" s="152"/>
      <c r="AK10" s="152"/>
    </row>
    <row r="11" spans="2:37" ht="13.5" x14ac:dyDescent="0.15">
      <c r="B11" s="175"/>
      <c r="C11" s="152">
        <v>10</v>
      </c>
      <c r="D11" s="180"/>
      <c r="E11" s="176">
        <v>719.25</v>
      </c>
      <c r="F11" s="176">
        <v>987</v>
      </c>
      <c r="G11" s="176">
        <v>828.42674496507084</v>
      </c>
      <c r="H11" s="176">
        <v>466422.5</v>
      </c>
      <c r="I11" s="176">
        <v>430.5</v>
      </c>
      <c r="J11" s="176">
        <v>567</v>
      </c>
      <c r="K11" s="176">
        <v>489.76223329645052</v>
      </c>
      <c r="L11" s="176">
        <v>1045092.4</v>
      </c>
      <c r="M11" s="176">
        <v>756</v>
      </c>
      <c r="N11" s="176">
        <v>1018.5</v>
      </c>
      <c r="O11" s="176">
        <v>872.54892474406915</v>
      </c>
      <c r="P11" s="176">
        <v>794114.09999999986</v>
      </c>
      <c r="Q11" s="176">
        <v>623.70000000000005</v>
      </c>
      <c r="R11" s="176">
        <v>829.5</v>
      </c>
      <c r="S11" s="176">
        <v>708.27019720751593</v>
      </c>
      <c r="T11" s="180">
        <v>1016891.5</v>
      </c>
      <c r="U11" s="152"/>
      <c r="V11" s="161"/>
      <c r="W11" s="173"/>
      <c r="X11" s="173"/>
      <c r="Y11" s="173"/>
      <c r="Z11" s="173"/>
      <c r="AA11" s="152"/>
      <c r="AB11" s="152"/>
      <c r="AC11" s="152"/>
      <c r="AD11" s="152"/>
      <c r="AE11" s="152"/>
      <c r="AF11" s="152"/>
      <c r="AG11" s="152"/>
      <c r="AH11" s="152"/>
      <c r="AI11" s="152"/>
      <c r="AJ11" s="152"/>
      <c r="AK11" s="152"/>
    </row>
    <row r="12" spans="2:37" ht="13.5" x14ac:dyDescent="0.15">
      <c r="B12" s="175"/>
      <c r="C12" s="152">
        <v>11</v>
      </c>
      <c r="D12" s="180"/>
      <c r="E12" s="176">
        <v>703.5</v>
      </c>
      <c r="F12" s="176">
        <v>924</v>
      </c>
      <c r="G12" s="176">
        <v>806.46216549539633</v>
      </c>
      <c r="H12" s="176">
        <v>508647.79999999987</v>
      </c>
      <c r="I12" s="176">
        <v>441</v>
      </c>
      <c r="J12" s="176">
        <v>577.5</v>
      </c>
      <c r="K12" s="176">
        <v>503.0770377881081</v>
      </c>
      <c r="L12" s="176">
        <v>999090.2</v>
      </c>
      <c r="M12" s="176">
        <v>735</v>
      </c>
      <c r="N12" s="176">
        <v>945</v>
      </c>
      <c r="O12" s="176">
        <v>836.93799567346764</v>
      </c>
      <c r="P12" s="176">
        <v>797658</v>
      </c>
      <c r="Q12" s="176">
        <v>630</v>
      </c>
      <c r="R12" s="176">
        <v>798</v>
      </c>
      <c r="S12" s="176">
        <v>697.98486186379478</v>
      </c>
      <c r="T12" s="180">
        <v>1101479.2000000002</v>
      </c>
      <c r="U12" s="152"/>
      <c r="V12" s="161"/>
      <c r="W12" s="173"/>
      <c r="X12" s="173"/>
      <c r="Y12" s="173"/>
      <c r="Z12" s="173"/>
      <c r="AA12" s="152"/>
      <c r="AB12" s="152"/>
      <c r="AC12" s="152"/>
      <c r="AD12" s="152"/>
      <c r="AE12" s="152"/>
      <c r="AF12" s="152"/>
      <c r="AG12" s="152"/>
      <c r="AH12" s="152"/>
      <c r="AI12" s="152"/>
      <c r="AJ12" s="152"/>
      <c r="AK12" s="152"/>
    </row>
    <row r="13" spans="2:37" x14ac:dyDescent="0.15">
      <c r="B13" s="175"/>
      <c r="C13" s="152">
        <v>12</v>
      </c>
      <c r="D13" s="180"/>
      <c r="E13" s="176">
        <v>735</v>
      </c>
      <c r="F13" s="176">
        <v>1207.5</v>
      </c>
      <c r="G13" s="176">
        <v>921.81119584398618</v>
      </c>
      <c r="H13" s="176">
        <v>482436.6</v>
      </c>
      <c r="I13" s="176">
        <v>441</v>
      </c>
      <c r="J13" s="176">
        <v>598.5</v>
      </c>
      <c r="K13" s="176">
        <v>524.2459440103496</v>
      </c>
      <c r="L13" s="176">
        <v>900764.89999999979</v>
      </c>
      <c r="M13" s="176">
        <v>787.5</v>
      </c>
      <c r="N13" s="176">
        <v>1102.5</v>
      </c>
      <c r="O13" s="176">
        <v>945.55284643013579</v>
      </c>
      <c r="P13" s="176">
        <v>729086.79999999993</v>
      </c>
      <c r="Q13" s="176">
        <v>682.5</v>
      </c>
      <c r="R13" s="176">
        <v>1092</v>
      </c>
      <c r="S13" s="176">
        <v>829.5317314252826</v>
      </c>
      <c r="T13" s="180">
        <v>1050658.1999999997</v>
      </c>
      <c r="U13" s="152"/>
      <c r="V13" s="152"/>
      <c r="W13" s="152"/>
      <c r="X13" s="152"/>
      <c r="Y13" s="152"/>
      <c r="Z13" s="152"/>
      <c r="AA13" s="152"/>
      <c r="AB13" s="152"/>
      <c r="AC13" s="152"/>
      <c r="AD13" s="152"/>
      <c r="AE13" s="152"/>
      <c r="AF13" s="152"/>
      <c r="AG13" s="152"/>
      <c r="AH13" s="152"/>
      <c r="AI13" s="152"/>
      <c r="AJ13" s="152"/>
      <c r="AK13" s="152"/>
    </row>
    <row r="14" spans="2:37" x14ac:dyDescent="0.15">
      <c r="B14" s="175" t="s">
        <v>100</v>
      </c>
      <c r="C14" s="152">
        <v>1</v>
      </c>
      <c r="D14" s="180" t="s">
        <v>99</v>
      </c>
      <c r="E14" s="176">
        <v>750.75</v>
      </c>
      <c r="F14" s="176">
        <v>1060.5</v>
      </c>
      <c r="G14" s="176">
        <v>904.22983690167314</v>
      </c>
      <c r="H14" s="176">
        <v>456718.6</v>
      </c>
      <c r="I14" s="176">
        <v>420</v>
      </c>
      <c r="J14" s="176">
        <v>542.85</v>
      </c>
      <c r="K14" s="176">
        <v>481.37523613971376</v>
      </c>
      <c r="L14" s="176">
        <v>822337.3</v>
      </c>
      <c r="M14" s="176">
        <v>756</v>
      </c>
      <c r="N14" s="176">
        <v>1050</v>
      </c>
      <c r="O14" s="176">
        <v>911.94994087497651</v>
      </c>
      <c r="P14" s="176">
        <v>743008.9</v>
      </c>
      <c r="Q14" s="176">
        <v>735</v>
      </c>
      <c r="R14" s="176">
        <v>1018.5</v>
      </c>
      <c r="S14" s="176">
        <v>853.93518057158155</v>
      </c>
      <c r="T14" s="180">
        <v>1010572.9999999999</v>
      </c>
      <c r="U14" s="152"/>
      <c r="V14" s="152"/>
      <c r="W14" s="152"/>
      <c r="X14" s="152"/>
      <c r="Y14" s="152"/>
      <c r="Z14" s="152"/>
      <c r="AA14" s="152"/>
      <c r="AB14" s="152"/>
      <c r="AC14" s="152"/>
      <c r="AD14" s="152"/>
      <c r="AE14" s="152"/>
      <c r="AF14" s="152"/>
      <c r="AG14" s="152"/>
      <c r="AH14" s="152"/>
      <c r="AI14" s="152"/>
      <c r="AJ14" s="152"/>
      <c r="AK14" s="152"/>
    </row>
    <row r="15" spans="2:37" x14ac:dyDescent="0.15">
      <c r="B15" s="175"/>
      <c r="C15" s="152">
        <v>2</v>
      </c>
      <c r="D15" s="180"/>
      <c r="E15" s="176">
        <v>724.5</v>
      </c>
      <c r="F15" s="176">
        <v>1019.5500000000001</v>
      </c>
      <c r="G15" s="176">
        <v>847.14842095868755</v>
      </c>
      <c r="H15" s="176">
        <v>432306.39999999997</v>
      </c>
      <c r="I15" s="176">
        <v>420</v>
      </c>
      <c r="J15" s="176">
        <v>567</v>
      </c>
      <c r="K15" s="176">
        <v>497.53921456377395</v>
      </c>
      <c r="L15" s="176">
        <v>945286.9</v>
      </c>
      <c r="M15" s="176">
        <v>745.5</v>
      </c>
      <c r="N15" s="176">
        <v>1041.6000000000001</v>
      </c>
      <c r="O15" s="176">
        <v>877.83847637891267</v>
      </c>
      <c r="P15" s="176">
        <v>760404.79999999993</v>
      </c>
      <c r="Q15" s="176">
        <v>714</v>
      </c>
      <c r="R15" s="176">
        <v>987</v>
      </c>
      <c r="S15" s="176">
        <v>812.1597255759599</v>
      </c>
      <c r="T15" s="176">
        <v>960396.60000000009</v>
      </c>
      <c r="U15" s="152"/>
      <c r="V15" s="152"/>
      <c r="W15" s="152"/>
      <c r="X15" s="152"/>
      <c r="Y15" s="152"/>
      <c r="Z15" s="152"/>
      <c r="AA15" s="152"/>
      <c r="AB15" s="152"/>
      <c r="AC15" s="152"/>
      <c r="AD15" s="152"/>
      <c r="AE15" s="152"/>
      <c r="AF15" s="152"/>
      <c r="AG15" s="152"/>
      <c r="AH15" s="152"/>
      <c r="AI15" s="152"/>
      <c r="AJ15" s="152"/>
      <c r="AK15" s="152"/>
    </row>
    <row r="16" spans="2:37" x14ac:dyDescent="0.15">
      <c r="B16" s="175"/>
      <c r="C16" s="152">
        <v>3</v>
      </c>
      <c r="D16" s="180"/>
      <c r="E16" s="176">
        <v>661.5</v>
      </c>
      <c r="F16" s="176">
        <v>976.5</v>
      </c>
      <c r="G16" s="176">
        <v>803.71172772476928</v>
      </c>
      <c r="H16" s="176">
        <v>389435.29999999993</v>
      </c>
      <c r="I16" s="176">
        <v>420</v>
      </c>
      <c r="J16" s="176">
        <v>567</v>
      </c>
      <c r="K16" s="176">
        <v>494.18176374279972</v>
      </c>
      <c r="L16" s="176">
        <v>855180.1</v>
      </c>
      <c r="M16" s="176">
        <v>703.5</v>
      </c>
      <c r="N16" s="176">
        <v>1014.3000000000001</v>
      </c>
      <c r="O16" s="176">
        <v>850.19460000989795</v>
      </c>
      <c r="P16" s="176">
        <v>822132.49999999988</v>
      </c>
      <c r="Q16" s="176">
        <v>630</v>
      </c>
      <c r="R16" s="176">
        <v>917.7</v>
      </c>
      <c r="S16" s="176">
        <v>760.95179881719071</v>
      </c>
      <c r="T16" s="180">
        <v>896873.39999999991</v>
      </c>
      <c r="U16" s="152"/>
      <c r="V16" s="152"/>
      <c r="W16" s="152"/>
      <c r="X16" s="152"/>
      <c r="Y16" s="152"/>
      <c r="Z16" s="152"/>
      <c r="AA16" s="152"/>
      <c r="AB16" s="152"/>
      <c r="AC16" s="152"/>
      <c r="AD16" s="152"/>
      <c r="AE16" s="152"/>
      <c r="AF16" s="152"/>
      <c r="AG16" s="152"/>
      <c r="AH16" s="152"/>
      <c r="AI16" s="152"/>
      <c r="AJ16" s="152"/>
      <c r="AK16" s="152"/>
    </row>
    <row r="17" spans="2:37" x14ac:dyDescent="0.15">
      <c r="B17" s="175"/>
      <c r="C17" s="152">
        <v>4</v>
      </c>
      <c r="D17" s="180"/>
      <c r="E17" s="176">
        <v>672</v>
      </c>
      <c r="F17" s="176">
        <v>946.05000000000007</v>
      </c>
      <c r="G17" s="176">
        <v>798.30719353150937</v>
      </c>
      <c r="H17" s="176">
        <v>406333.3</v>
      </c>
      <c r="I17" s="176">
        <v>425.25</v>
      </c>
      <c r="J17" s="176">
        <v>559.65</v>
      </c>
      <c r="K17" s="176">
        <v>489.8459224196065</v>
      </c>
      <c r="L17" s="176">
        <v>830288.29999999993</v>
      </c>
      <c r="M17" s="176">
        <v>703.5</v>
      </c>
      <c r="N17" s="176">
        <v>1008</v>
      </c>
      <c r="O17" s="176">
        <v>837.32015369268129</v>
      </c>
      <c r="P17" s="176">
        <v>769256</v>
      </c>
      <c r="Q17" s="176">
        <v>630</v>
      </c>
      <c r="R17" s="176">
        <v>892.5</v>
      </c>
      <c r="S17" s="176">
        <v>752.7012226281837</v>
      </c>
      <c r="T17" s="180">
        <v>857781.20000000007</v>
      </c>
      <c r="U17" s="152"/>
      <c r="V17" s="152"/>
      <c r="W17" s="152"/>
      <c r="X17" s="152"/>
      <c r="Y17" s="152"/>
      <c r="Z17" s="152"/>
      <c r="AA17" s="152"/>
      <c r="AB17" s="152"/>
      <c r="AC17" s="152"/>
      <c r="AD17" s="152"/>
      <c r="AE17" s="152"/>
      <c r="AF17" s="152"/>
      <c r="AG17" s="152"/>
      <c r="AH17" s="152"/>
      <c r="AI17" s="152"/>
      <c r="AJ17" s="152"/>
      <c r="AK17" s="152"/>
    </row>
    <row r="18" spans="2:37" x14ac:dyDescent="0.15">
      <c r="B18" s="168"/>
      <c r="C18" s="169">
        <v>5</v>
      </c>
      <c r="D18" s="181"/>
      <c r="E18" s="184">
        <v>714</v>
      </c>
      <c r="F18" s="184">
        <v>966</v>
      </c>
      <c r="G18" s="184">
        <v>827.76886722123027</v>
      </c>
      <c r="H18" s="184">
        <v>483372.79999999999</v>
      </c>
      <c r="I18" s="184">
        <v>451.5</v>
      </c>
      <c r="J18" s="184">
        <v>593.25</v>
      </c>
      <c r="K18" s="184">
        <v>509.72374792469617</v>
      </c>
      <c r="L18" s="184">
        <v>958053.10000000009</v>
      </c>
      <c r="M18" s="184">
        <v>724.5</v>
      </c>
      <c r="N18" s="184">
        <v>1029</v>
      </c>
      <c r="O18" s="184">
        <v>879.76486492288961</v>
      </c>
      <c r="P18" s="184">
        <v>946430.79999999993</v>
      </c>
      <c r="Q18" s="184">
        <v>661.5</v>
      </c>
      <c r="R18" s="184">
        <v>882</v>
      </c>
      <c r="S18" s="184">
        <v>765.92824354258846</v>
      </c>
      <c r="T18" s="181">
        <v>1023490.0000000002</v>
      </c>
      <c r="U18" s="152"/>
      <c r="V18" s="152"/>
      <c r="W18" s="152"/>
      <c r="X18" s="152"/>
      <c r="Y18" s="152"/>
      <c r="Z18" s="152"/>
      <c r="AA18" s="152"/>
      <c r="AB18" s="152"/>
      <c r="AC18" s="152"/>
      <c r="AD18" s="152"/>
      <c r="AE18" s="152"/>
      <c r="AF18" s="152"/>
      <c r="AG18" s="152"/>
      <c r="AH18" s="152"/>
      <c r="AI18" s="152"/>
      <c r="AJ18" s="152"/>
      <c r="AK18" s="152"/>
    </row>
    <row r="19" spans="2:37" ht="11.1" customHeight="1" x14ac:dyDescent="0.15">
      <c r="B19" s="165"/>
      <c r="C19" s="299">
        <v>41030</v>
      </c>
      <c r="E19" s="226">
        <v>735</v>
      </c>
      <c r="F19" s="226">
        <v>945</v>
      </c>
      <c r="G19" s="226">
        <v>840.07599501914012</v>
      </c>
      <c r="H19" s="176">
        <v>52065.5</v>
      </c>
      <c r="I19" s="226">
        <v>456.75</v>
      </c>
      <c r="J19" s="226">
        <v>551.25</v>
      </c>
      <c r="K19" s="226">
        <v>506.21342395694921</v>
      </c>
      <c r="L19" s="176">
        <v>110016.4</v>
      </c>
      <c r="M19" s="226">
        <v>756</v>
      </c>
      <c r="N19" s="226">
        <v>1008</v>
      </c>
      <c r="O19" s="226">
        <v>889.05754974983415</v>
      </c>
      <c r="P19" s="176">
        <v>88773.6</v>
      </c>
      <c r="Q19" s="226">
        <v>703.5</v>
      </c>
      <c r="R19" s="226">
        <v>882</v>
      </c>
      <c r="S19" s="226">
        <v>784.31937301959886</v>
      </c>
      <c r="T19" s="176">
        <v>107360.3</v>
      </c>
    </row>
    <row r="20" spans="2:37" ht="11.1" customHeight="1" x14ac:dyDescent="0.15">
      <c r="B20" s="175"/>
      <c r="C20" s="299">
        <v>41031</v>
      </c>
      <c r="E20" s="175">
        <v>735</v>
      </c>
      <c r="F20" s="176">
        <v>945</v>
      </c>
      <c r="G20" s="152">
        <v>839.64731633546512</v>
      </c>
      <c r="H20" s="176">
        <v>21309.599999999999</v>
      </c>
      <c r="I20" s="175">
        <v>456.75</v>
      </c>
      <c r="J20" s="176">
        <v>551.25</v>
      </c>
      <c r="K20" s="152">
        <v>504.44371003770198</v>
      </c>
      <c r="L20" s="176">
        <v>48561.8</v>
      </c>
      <c r="M20" s="175">
        <v>756</v>
      </c>
      <c r="N20" s="176">
        <v>1008</v>
      </c>
      <c r="O20" s="152">
        <v>892.03322884557656</v>
      </c>
      <c r="P20" s="176">
        <v>54292.1</v>
      </c>
      <c r="Q20" s="175">
        <v>703.5</v>
      </c>
      <c r="R20" s="176">
        <v>880.11000000000013</v>
      </c>
      <c r="S20" s="152">
        <v>783.36481030722064</v>
      </c>
      <c r="T20" s="176">
        <v>44381.5</v>
      </c>
    </row>
    <row r="21" spans="2:37" ht="11.1" customHeight="1" x14ac:dyDescent="0.15">
      <c r="B21" s="175"/>
      <c r="C21" s="299">
        <v>41036</v>
      </c>
      <c r="E21" s="175">
        <v>724.5</v>
      </c>
      <c r="F21" s="176">
        <v>934.5</v>
      </c>
      <c r="G21" s="152">
        <v>824.34456421859738</v>
      </c>
      <c r="H21" s="176">
        <v>44544.7</v>
      </c>
      <c r="I21" s="175">
        <v>451.5</v>
      </c>
      <c r="J21" s="176">
        <v>546</v>
      </c>
      <c r="K21" s="152">
        <v>495.42148426749861</v>
      </c>
      <c r="L21" s="176">
        <v>82100.5</v>
      </c>
      <c r="M21" s="175">
        <v>745.5</v>
      </c>
      <c r="N21" s="176">
        <v>997.5</v>
      </c>
      <c r="O21" s="152">
        <v>875.60869678050858</v>
      </c>
      <c r="P21" s="176">
        <v>100628.8</v>
      </c>
      <c r="Q21" s="175">
        <v>693</v>
      </c>
      <c r="R21" s="176">
        <v>871.5</v>
      </c>
      <c r="S21" s="152">
        <v>771.49165640629747</v>
      </c>
      <c r="T21" s="176">
        <v>99045.3</v>
      </c>
    </row>
    <row r="22" spans="2:37" ht="11.1" customHeight="1" x14ac:dyDescent="0.15">
      <c r="B22" s="175"/>
      <c r="C22" s="299">
        <v>41037</v>
      </c>
      <c r="E22" s="175">
        <v>714</v>
      </c>
      <c r="F22" s="176">
        <v>934.5</v>
      </c>
      <c r="G22" s="152">
        <v>818.73228666344437</v>
      </c>
      <c r="H22" s="176">
        <v>12822.1</v>
      </c>
      <c r="I22" s="175">
        <v>451.5</v>
      </c>
      <c r="J22" s="176">
        <v>556.5</v>
      </c>
      <c r="K22" s="152">
        <v>500.28344930452494</v>
      </c>
      <c r="L22" s="176">
        <v>22997.7</v>
      </c>
      <c r="M22" s="175">
        <v>735</v>
      </c>
      <c r="N22" s="176">
        <v>1010.1</v>
      </c>
      <c r="O22" s="152">
        <v>871.60015371603504</v>
      </c>
      <c r="P22" s="176">
        <v>21749.1</v>
      </c>
      <c r="Q22" s="175">
        <v>693</v>
      </c>
      <c r="R22" s="176">
        <v>861</v>
      </c>
      <c r="S22" s="152">
        <v>766.68048452837172</v>
      </c>
      <c r="T22" s="176">
        <v>22546.799999999999</v>
      </c>
    </row>
    <row r="23" spans="2:37" ht="11.1" customHeight="1" x14ac:dyDescent="0.15">
      <c r="B23" s="175"/>
      <c r="C23" s="299">
        <v>41038</v>
      </c>
      <c r="E23" s="175">
        <v>714</v>
      </c>
      <c r="F23" s="176">
        <v>934.5</v>
      </c>
      <c r="G23" s="152">
        <v>822.4699734613298</v>
      </c>
      <c r="H23" s="176">
        <v>36052.699999999997</v>
      </c>
      <c r="I23" s="175">
        <v>451.5</v>
      </c>
      <c r="J23" s="176">
        <v>560.70000000000005</v>
      </c>
      <c r="K23" s="152">
        <v>503.78695454987218</v>
      </c>
      <c r="L23" s="176">
        <v>45604.9</v>
      </c>
      <c r="M23" s="175">
        <v>735</v>
      </c>
      <c r="N23" s="176">
        <v>1008</v>
      </c>
      <c r="O23" s="152">
        <v>874.78501002673841</v>
      </c>
      <c r="P23" s="176">
        <v>51662.9</v>
      </c>
      <c r="Q23" s="175">
        <v>689.95500000000004</v>
      </c>
      <c r="R23" s="176">
        <v>861</v>
      </c>
      <c r="S23" s="152">
        <v>771.9050995903375</v>
      </c>
      <c r="T23" s="176">
        <v>66008.3</v>
      </c>
    </row>
    <row r="24" spans="2:37" ht="11.1" customHeight="1" x14ac:dyDescent="0.15">
      <c r="B24" s="175"/>
      <c r="C24" s="299">
        <v>41039</v>
      </c>
      <c r="E24" s="175">
        <v>714</v>
      </c>
      <c r="F24" s="176">
        <v>934.5</v>
      </c>
      <c r="G24" s="152">
        <v>820.49732564471742</v>
      </c>
      <c r="H24" s="176">
        <v>17465.599999999999</v>
      </c>
      <c r="I24" s="175">
        <v>451.5</v>
      </c>
      <c r="J24" s="176">
        <v>561.75</v>
      </c>
      <c r="K24" s="152">
        <v>500.93841532999414</v>
      </c>
      <c r="L24" s="176">
        <v>40480.5</v>
      </c>
      <c r="M24" s="175">
        <v>735</v>
      </c>
      <c r="N24" s="176">
        <v>1008</v>
      </c>
      <c r="O24" s="152">
        <v>871.45307392996165</v>
      </c>
      <c r="P24" s="176">
        <v>34303</v>
      </c>
      <c r="Q24" s="175">
        <v>689.95500000000004</v>
      </c>
      <c r="R24" s="176">
        <v>861</v>
      </c>
      <c r="S24" s="152">
        <v>767.89996995127842</v>
      </c>
      <c r="T24" s="176">
        <v>42345.4</v>
      </c>
    </row>
    <row r="25" spans="2:37" ht="11.1" customHeight="1" x14ac:dyDescent="0.15">
      <c r="B25" s="175"/>
      <c r="C25" s="299">
        <v>41040</v>
      </c>
      <c r="E25" s="175">
        <v>724.5</v>
      </c>
      <c r="F25" s="176">
        <v>934.5</v>
      </c>
      <c r="G25" s="152">
        <v>823.84790470112671</v>
      </c>
      <c r="H25" s="176">
        <v>14596.7</v>
      </c>
      <c r="I25" s="175">
        <v>451.5</v>
      </c>
      <c r="J25" s="176">
        <v>561.75</v>
      </c>
      <c r="K25" s="152">
        <v>497.28146479000861</v>
      </c>
      <c r="L25" s="176">
        <v>36494.400000000001</v>
      </c>
      <c r="M25" s="175">
        <v>735</v>
      </c>
      <c r="N25" s="176">
        <v>997.5</v>
      </c>
      <c r="O25" s="152">
        <v>866.21442528225214</v>
      </c>
      <c r="P25" s="176">
        <v>27347.5</v>
      </c>
      <c r="Q25" s="175">
        <v>693</v>
      </c>
      <c r="R25" s="176">
        <v>850.5</v>
      </c>
      <c r="S25" s="152">
        <v>761.68712668198168</v>
      </c>
      <c r="T25" s="176">
        <v>34787.4</v>
      </c>
    </row>
    <row r="26" spans="2:37" ht="11.1" customHeight="1" x14ac:dyDescent="0.15">
      <c r="B26" s="175"/>
      <c r="C26" s="299">
        <v>41043</v>
      </c>
      <c r="E26" s="175">
        <v>724.5</v>
      </c>
      <c r="F26" s="176">
        <v>934.5</v>
      </c>
      <c r="G26" s="152">
        <v>829.86281564408114</v>
      </c>
      <c r="H26" s="176">
        <v>38765.9</v>
      </c>
      <c r="I26" s="175">
        <v>451.5</v>
      </c>
      <c r="J26" s="176">
        <v>556.5</v>
      </c>
      <c r="K26" s="152">
        <v>501.04022890628977</v>
      </c>
      <c r="L26" s="176">
        <v>86482.1</v>
      </c>
      <c r="M26" s="175">
        <v>735</v>
      </c>
      <c r="N26" s="176">
        <v>997.5</v>
      </c>
      <c r="O26" s="152">
        <v>871.80330592381245</v>
      </c>
      <c r="P26" s="176">
        <v>67588.5</v>
      </c>
      <c r="Q26" s="175">
        <v>682.5</v>
      </c>
      <c r="R26" s="176">
        <v>850.5</v>
      </c>
      <c r="S26" s="152">
        <v>735.67492501079198</v>
      </c>
      <c r="T26" s="176">
        <v>81024.7</v>
      </c>
    </row>
    <row r="27" spans="2:37" ht="11.1" customHeight="1" x14ac:dyDescent="0.15">
      <c r="B27" s="175"/>
      <c r="C27" s="299">
        <v>41044</v>
      </c>
      <c r="E27" s="175">
        <v>724.5</v>
      </c>
      <c r="F27" s="176">
        <v>945</v>
      </c>
      <c r="G27" s="152">
        <v>834.45120841995811</v>
      </c>
      <c r="H27" s="176">
        <v>4861.3999999999996</v>
      </c>
      <c r="I27" s="175">
        <v>451.5</v>
      </c>
      <c r="J27" s="176">
        <v>556.5</v>
      </c>
      <c r="K27" s="152">
        <v>503.75785024154601</v>
      </c>
      <c r="L27" s="176">
        <v>10678</v>
      </c>
      <c r="M27" s="175">
        <v>724.5</v>
      </c>
      <c r="N27" s="176">
        <v>997.5</v>
      </c>
      <c r="O27" s="152">
        <v>871.01121192236815</v>
      </c>
      <c r="P27" s="176">
        <v>10787.4</v>
      </c>
      <c r="Q27" s="175">
        <v>672</v>
      </c>
      <c r="R27" s="176">
        <v>861</v>
      </c>
      <c r="S27" s="152">
        <v>738.94976289966621</v>
      </c>
      <c r="T27" s="176">
        <v>13071.4</v>
      </c>
    </row>
    <row r="28" spans="2:37" ht="11.1" customHeight="1" x14ac:dyDescent="0.15">
      <c r="B28" s="175"/>
      <c r="C28" s="299">
        <v>41045</v>
      </c>
      <c r="E28" s="175">
        <v>714</v>
      </c>
      <c r="F28" s="176">
        <v>945</v>
      </c>
      <c r="G28" s="152">
        <v>823.56532663316568</v>
      </c>
      <c r="H28" s="176">
        <v>26725.8</v>
      </c>
      <c r="I28" s="175">
        <v>456.75</v>
      </c>
      <c r="J28" s="176">
        <v>556.5</v>
      </c>
      <c r="K28" s="152">
        <v>507.30742751098859</v>
      </c>
      <c r="L28" s="176">
        <v>57038.1</v>
      </c>
      <c r="M28" s="175">
        <v>729.75</v>
      </c>
      <c r="N28" s="176">
        <v>997.5</v>
      </c>
      <c r="O28" s="152">
        <v>875.84196987430767</v>
      </c>
      <c r="P28" s="176">
        <v>48803</v>
      </c>
      <c r="Q28" s="175">
        <v>672</v>
      </c>
      <c r="R28" s="176">
        <v>861</v>
      </c>
      <c r="S28" s="152">
        <v>739.65072954758534</v>
      </c>
      <c r="T28" s="176">
        <v>52039.4</v>
      </c>
    </row>
    <row r="29" spans="2:37" ht="11.1" customHeight="1" x14ac:dyDescent="0.15">
      <c r="B29" s="175"/>
      <c r="C29" s="299">
        <v>41046</v>
      </c>
      <c r="E29" s="175">
        <v>714</v>
      </c>
      <c r="F29" s="176">
        <v>936.6</v>
      </c>
      <c r="G29" s="152">
        <v>819.29246401472858</v>
      </c>
      <c r="H29" s="176">
        <v>16524.5</v>
      </c>
      <c r="I29" s="175">
        <v>454.54500000000002</v>
      </c>
      <c r="J29" s="176">
        <v>556.5</v>
      </c>
      <c r="K29" s="152">
        <v>502.17485284396724</v>
      </c>
      <c r="L29" s="176">
        <v>33187.5</v>
      </c>
      <c r="M29" s="175">
        <v>729.75</v>
      </c>
      <c r="N29" s="176">
        <v>997.5</v>
      </c>
      <c r="O29" s="152">
        <v>869.02267477203645</v>
      </c>
      <c r="P29" s="176">
        <v>32255</v>
      </c>
      <c r="Q29" s="175">
        <v>661.5</v>
      </c>
      <c r="R29" s="176">
        <v>861</v>
      </c>
      <c r="S29" s="152">
        <v>735.20062212704681</v>
      </c>
      <c r="T29" s="176">
        <v>35247.800000000003</v>
      </c>
    </row>
    <row r="30" spans="2:37" ht="11.1" customHeight="1" x14ac:dyDescent="0.15">
      <c r="B30" s="175"/>
      <c r="C30" s="299">
        <v>41047</v>
      </c>
      <c r="E30" s="175">
        <v>714</v>
      </c>
      <c r="F30" s="176">
        <v>929.25</v>
      </c>
      <c r="G30" s="152">
        <v>816.16055063836382</v>
      </c>
      <c r="H30" s="176">
        <v>12204.4</v>
      </c>
      <c r="I30" s="175">
        <v>462</v>
      </c>
      <c r="J30" s="176">
        <v>561.75</v>
      </c>
      <c r="K30" s="152">
        <v>508.95070920058674</v>
      </c>
      <c r="L30" s="176">
        <v>37895.4</v>
      </c>
      <c r="M30" s="175">
        <v>735</v>
      </c>
      <c r="N30" s="176">
        <v>997.5</v>
      </c>
      <c r="O30" s="152">
        <v>871.46514414686965</v>
      </c>
      <c r="P30" s="176">
        <v>41371.699999999997</v>
      </c>
      <c r="Q30" s="175">
        <v>661.5</v>
      </c>
      <c r="R30" s="176">
        <v>861</v>
      </c>
      <c r="S30" s="152">
        <v>741.62688223303473</v>
      </c>
      <c r="T30" s="176">
        <v>40607.9</v>
      </c>
    </row>
    <row r="31" spans="2:37" ht="11.1" customHeight="1" x14ac:dyDescent="0.15">
      <c r="B31" s="175"/>
      <c r="C31" s="299">
        <v>41050</v>
      </c>
      <c r="E31" s="175">
        <v>714</v>
      </c>
      <c r="F31" s="176">
        <v>929.25</v>
      </c>
      <c r="G31" s="152">
        <v>808.96423009984471</v>
      </c>
      <c r="H31" s="176">
        <v>38081.300000000003</v>
      </c>
      <c r="I31" s="175">
        <v>462</v>
      </c>
      <c r="J31" s="176">
        <v>561.75</v>
      </c>
      <c r="K31" s="152">
        <v>504.08926268369288</v>
      </c>
      <c r="L31" s="176">
        <v>75730</v>
      </c>
      <c r="M31" s="175">
        <v>735</v>
      </c>
      <c r="N31" s="176">
        <v>997.5</v>
      </c>
      <c r="O31" s="152">
        <v>866.39502000414063</v>
      </c>
      <c r="P31" s="176">
        <v>100098</v>
      </c>
      <c r="Q31" s="175">
        <v>661.5</v>
      </c>
      <c r="R31" s="176">
        <v>850.5</v>
      </c>
      <c r="S31" s="152">
        <v>735.11706686261198</v>
      </c>
      <c r="T31" s="176">
        <v>98508.2</v>
      </c>
    </row>
    <row r="32" spans="2:37" ht="11.1" customHeight="1" x14ac:dyDescent="0.15">
      <c r="B32" s="175"/>
      <c r="C32" s="299">
        <v>41051</v>
      </c>
      <c r="E32" s="175">
        <v>714</v>
      </c>
      <c r="F32" s="176">
        <v>945</v>
      </c>
      <c r="G32" s="152">
        <v>818.61932534678442</v>
      </c>
      <c r="H32" s="176">
        <v>7760.2</v>
      </c>
      <c r="I32" s="175">
        <v>467.25</v>
      </c>
      <c r="J32" s="176">
        <v>567</v>
      </c>
      <c r="K32" s="152">
        <v>511.88773022393025</v>
      </c>
      <c r="L32" s="176">
        <v>16071.4</v>
      </c>
      <c r="M32" s="175">
        <v>740.25</v>
      </c>
      <c r="N32" s="176">
        <v>1008</v>
      </c>
      <c r="O32" s="152">
        <v>876.35925551412504</v>
      </c>
      <c r="P32" s="176">
        <v>15395.3</v>
      </c>
      <c r="Q32" s="175">
        <v>672</v>
      </c>
      <c r="R32" s="176">
        <v>849.24</v>
      </c>
      <c r="S32" s="152">
        <v>745.49752213928161</v>
      </c>
      <c r="T32" s="176">
        <v>14955.1</v>
      </c>
    </row>
    <row r="33" spans="2:21" ht="11.1" customHeight="1" x14ac:dyDescent="0.15">
      <c r="B33" s="175"/>
      <c r="C33" s="299">
        <v>41052</v>
      </c>
      <c r="E33" s="175">
        <v>724.5</v>
      </c>
      <c r="F33" s="176">
        <v>945</v>
      </c>
      <c r="G33" s="152">
        <v>824.46628245621207</v>
      </c>
      <c r="H33" s="176">
        <v>26072.7</v>
      </c>
      <c r="I33" s="175">
        <v>467.25</v>
      </c>
      <c r="J33" s="176">
        <v>567</v>
      </c>
      <c r="K33" s="152">
        <v>518.48893266069604</v>
      </c>
      <c r="L33" s="176">
        <v>35622.199999999997</v>
      </c>
      <c r="M33" s="175">
        <v>735</v>
      </c>
      <c r="N33" s="176">
        <v>1008</v>
      </c>
      <c r="O33" s="152">
        <v>881.34972803218477</v>
      </c>
      <c r="P33" s="176">
        <v>41710</v>
      </c>
      <c r="Q33" s="175">
        <v>672</v>
      </c>
      <c r="R33" s="176">
        <v>850.5</v>
      </c>
      <c r="S33" s="152">
        <v>751.2181211624785</v>
      </c>
      <c r="T33" s="176">
        <v>39390.199999999997</v>
      </c>
    </row>
    <row r="34" spans="2:21" ht="11.1" customHeight="1" x14ac:dyDescent="0.15">
      <c r="B34" s="175"/>
      <c r="C34" s="299">
        <v>41053</v>
      </c>
      <c r="E34" s="175">
        <v>735</v>
      </c>
      <c r="F34" s="176">
        <v>945</v>
      </c>
      <c r="G34" s="152">
        <v>831.01789897025685</v>
      </c>
      <c r="H34" s="176">
        <v>12292.2</v>
      </c>
      <c r="I34" s="175">
        <v>472.5</v>
      </c>
      <c r="J34" s="176">
        <v>569.93999999999994</v>
      </c>
      <c r="K34" s="152">
        <v>527.50604543133409</v>
      </c>
      <c r="L34" s="176">
        <v>25271.3</v>
      </c>
      <c r="M34" s="175">
        <v>735</v>
      </c>
      <c r="N34" s="176">
        <v>1016.82</v>
      </c>
      <c r="O34" s="152">
        <v>881.92125356758947</v>
      </c>
      <c r="P34" s="176">
        <v>23158.1</v>
      </c>
      <c r="Q34" s="175">
        <v>682.5</v>
      </c>
      <c r="R34" s="176">
        <v>861</v>
      </c>
      <c r="S34" s="152">
        <v>762.23141739392111</v>
      </c>
      <c r="T34" s="176">
        <v>30284</v>
      </c>
    </row>
    <row r="35" spans="2:21" ht="11.1" customHeight="1" x14ac:dyDescent="0.15">
      <c r="B35" s="175"/>
      <c r="C35" s="299">
        <v>41054</v>
      </c>
      <c r="E35" s="175">
        <v>735</v>
      </c>
      <c r="F35" s="176">
        <v>939.75</v>
      </c>
      <c r="G35" s="152">
        <v>832.22025970504535</v>
      </c>
      <c r="H35" s="176">
        <v>9218.1</v>
      </c>
      <c r="I35" s="175">
        <v>472.5</v>
      </c>
      <c r="J35" s="176">
        <v>577.5</v>
      </c>
      <c r="K35" s="152">
        <v>527.98038778778164</v>
      </c>
      <c r="L35" s="176">
        <v>29968.6</v>
      </c>
      <c r="M35" s="175">
        <v>735</v>
      </c>
      <c r="N35" s="176">
        <v>1018.5</v>
      </c>
      <c r="O35" s="152">
        <v>884.84753549424079</v>
      </c>
      <c r="P35" s="176">
        <v>24195.4</v>
      </c>
      <c r="Q35" s="175">
        <v>693</v>
      </c>
      <c r="R35" s="176">
        <v>861</v>
      </c>
      <c r="S35" s="152">
        <v>768.23476452875059</v>
      </c>
      <c r="T35" s="176">
        <v>22102.2</v>
      </c>
    </row>
    <row r="36" spans="2:21" ht="11.1" customHeight="1" x14ac:dyDescent="0.15">
      <c r="B36" s="175"/>
      <c r="C36" s="299">
        <v>41057</v>
      </c>
      <c r="E36" s="175">
        <v>735</v>
      </c>
      <c r="F36" s="176">
        <v>945</v>
      </c>
      <c r="G36" s="152">
        <v>834.85726544105728</v>
      </c>
      <c r="H36" s="176">
        <v>41695.300000000003</v>
      </c>
      <c r="I36" s="175">
        <v>472.5</v>
      </c>
      <c r="J36" s="176">
        <v>582.75</v>
      </c>
      <c r="K36" s="152">
        <v>529.68442301148991</v>
      </c>
      <c r="L36" s="176">
        <v>64674.8</v>
      </c>
      <c r="M36" s="175">
        <v>735</v>
      </c>
      <c r="N36" s="176">
        <v>1018.5</v>
      </c>
      <c r="O36" s="152">
        <v>889.72108002805896</v>
      </c>
      <c r="P36" s="176">
        <v>83917.4</v>
      </c>
      <c r="Q36" s="175">
        <v>703.5</v>
      </c>
      <c r="R36" s="176">
        <v>861</v>
      </c>
      <c r="S36" s="152">
        <v>772.58331077422861</v>
      </c>
      <c r="T36" s="176">
        <v>86760.1</v>
      </c>
    </row>
    <row r="37" spans="2:21" ht="11.1" customHeight="1" x14ac:dyDescent="0.15">
      <c r="B37" s="175"/>
      <c r="C37" s="299">
        <v>41058</v>
      </c>
      <c r="D37" s="152"/>
      <c r="E37" s="175">
        <v>756</v>
      </c>
      <c r="F37" s="176">
        <v>945</v>
      </c>
      <c r="G37" s="152">
        <v>845.18479649726544</v>
      </c>
      <c r="H37" s="176">
        <v>9778.7000000000007</v>
      </c>
      <c r="I37" s="175">
        <v>477.75</v>
      </c>
      <c r="J37" s="176">
        <v>588</v>
      </c>
      <c r="K37" s="152">
        <v>530.09111638658112</v>
      </c>
      <c r="L37" s="176">
        <v>22014.9</v>
      </c>
      <c r="M37" s="175">
        <v>766.5</v>
      </c>
      <c r="N37" s="176">
        <v>1018.5</v>
      </c>
      <c r="O37" s="152">
        <v>903.38492668063259</v>
      </c>
      <c r="P37" s="176">
        <v>13485.9</v>
      </c>
      <c r="Q37" s="175">
        <v>703.5</v>
      </c>
      <c r="R37" s="176">
        <v>871.5</v>
      </c>
      <c r="S37" s="152">
        <v>784.23469929017836</v>
      </c>
      <c r="T37" s="176">
        <v>15696.3</v>
      </c>
    </row>
    <row r="38" spans="2:21" ht="14.25" customHeight="1" x14ac:dyDescent="0.15">
      <c r="B38" s="175"/>
      <c r="C38" s="299">
        <v>41059</v>
      </c>
      <c r="D38" s="152"/>
      <c r="E38" s="175">
        <v>766.5</v>
      </c>
      <c r="F38" s="175">
        <v>966</v>
      </c>
      <c r="G38" s="176">
        <v>855.41643795670564</v>
      </c>
      <c r="H38" s="152">
        <v>24308.6</v>
      </c>
      <c r="I38" s="175">
        <v>483</v>
      </c>
      <c r="J38" s="175">
        <v>593.25</v>
      </c>
      <c r="K38" s="175">
        <v>533.00200060018051</v>
      </c>
      <c r="L38" s="175">
        <v>51986.9</v>
      </c>
      <c r="M38" s="175">
        <v>787.5</v>
      </c>
      <c r="N38" s="175">
        <v>1029</v>
      </c>
      <c r="O38" s="175">
        <v>913.95731458619298</v>
      </c>
      <c r="P38" s="175">
        <v>38959</v>
      </c>
      <c r="Q38" s="175">
        <v>714</v>
      </c>
      <c r="R38" s="175">
        <v>882</v>
      </c>
      <c r="S38" s="175">
        <v>798.23385996378477</v>
      </c>
      <c r="T38" s="176">
        <v>45230</v>
      </c>
      <c r="U38" s="175"/>
    </row>
    <row r="39" spans="2:21" x14ac:dyDescent="0.15">
      <c r="B39" s="260"/>
      <c r="C39" s="299">
        <v>41060</v>
      </c>
      <c r="D39" s="180"/>
      <c r="E39" s="176">
        <v>769.54499999999996</v>
      </c>
      <c r="F39" s="176">
        <v>966</v>
      </c>
      <c r="G39" s="176">
        <v>852.73177530017188</v>
      </c>
      <c r="H39" s="176">
        <v>16226.8</v>
      </c>
      <c r="I39" s="176">
        <v>483</v>
      </c>
      <c r="J39" s="176">
        <v>593.25</v>
      </c>
      <c r="K39" s="176">
        <v>535.92460633539611</v>
      </c>
      <c r="L39" s="176">
        <v>25175.7</v>
      </c>
      <c r="M39" s="176">
        <v>787.5</v>
      </c>
      <c r="N39" s="176">
        <v>1029</v>
      </c>
      <c r="O39" s="176">
        <v>908.28540284885503</v>
      </c>
      <c r="P39" s="176">
        <v>25949.1</v>
      </c>
      <c r="Q39" s="176">
        <v>714</v>
      </c>
      <c r="R39" s="176">
        <v>882</v>
      </c>
      <c r="S39" s="176">
        <v>793.77620274029039</v>
      </c>
      <c r="T39" s="180">
        <v>32097.7</v>
      </c>
    </row>
    <row r="40" spans="2:21" x14ac:dyDescent="0.15">
      <c r="B40" s="320"/>
      <c r="C40" s="321"/>
      <c r="D40" s="181"/>
      <c r="E40" s="184"/>
      <c r="F40" s="184"/>
      <c r="G40" s="181"/>
      <c r="H40" s="184"/>
      <c r="I40" s="184"/>
      <c r="J40" s="184"/>
      <c r="K40" s="184"/>
      <c r="L40" s="184"/>
      <c r="M40" s="184"/>
      <c r="N40" s="184"/>
      <c r="O40" s="184"/>
      <c r="P40" s="184"/>
      <c r="Q40" s="184"/>
      <c r="R40" s="184"/>
      <c r="S40" s="184"/>
      <c r="T40" s="181"/>
    </row>
    <row r="41" spans="2:21" x14ac:dyDescent="0.15">
      <c r="B41" s="194" t="s">
        <v>106</v>
      </c>
      <c r="C41" s="153" t="s">
        <v>223</v>
      </c>
    </row>
    <row r="42" spans="2:21" x14ac:dyDescent="0.15">
      <c r="B42" s="237" t="s">
        <v>109</v>
      </c>
      <c r="C42" s="153" t="s">
        <v>111</v>
      </c>
      <c r="T42" s="152"/>
      <c r="U42" s="152"/>
    </row>
    <row r="43" spans="2:21" x14ac:dyDescent="0.15">
      <c r="T43" s="152"/>
      <c r="U43" s="152"/>
    </row>
    <row r="44" spans="2:21" x14ac:dyDescent="0.15">
      <c r="T44" s="152"/>
      <c r="U44" s="152"/>
    </row>
    <row r="45" spans="2:21" x14ac:dyDescent="0.15">
      <c r="T45" s="152"/>
      <c r="U45" s="152"/>
    </row>
    <row r="46" spans="2:21" x14ac:dyDescent="0.15">
      <c r="T46" s="152"/>
      <c r="U46" s="152"/>
    </row>
    <row r="47" spans="2:21" x14ac:dyDescent="0.15">
      <c r="T47" s="152"/>
      <c r="U47" s="152"/>
    </row>
    <row r="48" spans="2:21" x14ac:dyDescent="0.15">
      <c r="T48" s="152"/>
      <c r="U48" s="152"/>
    </row>
    <row r="49" spans="20:21" x14ac:dyDescent="0.15">
      <c r="T49" s="152"/>
      <c r="U49" s="152"/>
    </row>
    <row r="50" spans="20:21" x14ac:dyDescent="0.15">
      <c r="T50" s="152"/>
      <c r="U50" s="152"/>
    </row>
    <row r="51" spans="20:21" x14ac:dyDescent="0.15">
      <c r="T51" s="152"/>
      <c r="U51" s="152"/>
    </row>
    <row r="52" spans="20:21" x14ac:dyDescent="0.15">
      <c r="T52" s="152"/>
      <c r="U52" s="152"/>
    </row>
  </sheetData>
  <mergeCells count="5">
    <mergeCell ref="C5:D5"/>
    <mergeCell ref="E5:H5"/>
    <mergeCell ref="I5:L5"/>
    <mergeCell ref="M5:P5"/>
    <mergeCell ref="Q5:T5"/>
  </mergeCells>
  <phoneticPr fontId="6"/>
  <pageMargins left="0.39370078740157483" right="0.39370078740157483" top="0.19685039370078741" bottom="0.43307086614173229" header="0.59055118110236227" footer="0.19685039370078741"/>
  <pageSetup paperSize="9" orientation="landscape" r:id="rId1"/>
  <headerFooter alignWithMargins="0">
    <oddFooter>&amp;C-21-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B3:AC46"/>
  <sheetViews>
    <sheetView zoomScale="75" workbookViewId="0"/>
  </sheetViews>
  <sheetFormatPr defaultColWidth="7.5" defaultRowHeight="12" x14ac:dyDescent="0.15"/>
  <cols>
    <col min="1" max="1" width="1.625" style="153" customWidth="1"/>
    <col min="2" max="2" width="4.125" style="153" customWidth="1"/>
    <col min="3" max="3" width="8.625" style="153" customWidth="1"/>
    <col min="4" max="4" width="2.625" style="153" customWidth="1"/>
    <col min="5" max="7" width="7.625" style="153" customWidth="1"/>
    <col min="8" max="8" width="10.5" style="153" customWidth="1"/>
    <col min="9" max="11" width="7.625" style="153" customWidth="1"/>
    <col min="12" max="12" width="9.125" style="153" customWidth="1"/>
    <col min="13" max="15" width="7.625" style="153" customWidth="1"/>
    <col min="16" max="16" width="9.125" style="153" customWidth="1"/>
    <col min="17" max="17" width="7.5" style="153"/>
    <col min="18" max="18" width="9" style="153" customWidth="1"/>
    <col min="19" max="19" width="6.375" style="153" customWidth="1"/>
    <col min="20" max="20" width="7.25" style="153" customWidth="1"/>
    <col min="21" max="21" width="7.5" style="153"/>
    <col min="22" max="22" width="9.125" style="153" customWidth="1"/>
    <col min="23" max="23" width="7.375" style="153" customWidth="1"/>
    <col min="24" max="16384" width="7.5" style="153"/>
  </cols>
  <sheetData>
    <row r="3" spans="2:29" ht="13.5" customHeight="1" x14ac:dyDescent="0.15">
      <c r="B3" s="153" t="s">
        <v>224</v>
      </c>
    </row>
    <row r="4" spans="2:29" ht="13.5" customHeight="1" x14ac:dyDescent="0.15">
      <c r="P4" s="154" t="s">
        <v>225</v>
      </c>
      <c r="R4" s="152"/>
    </row>
    <row r="5" spans="2:29" ht="6" customHeight="1" x14ac:dyDescent="0.15">
      <c r="B5" s="169"/>
      <c r="C5" s="169"/>
      <c r="D5" s="169"/>
      <c r="E5" s="169"/>
      <c r="F5" s="169"/>
      <c r="G5" s="169"/>
      <c r="H5" s="169"/>
      <c r="I5" s="152"/>
      <c r="R5" s="152"/>
    </row>
    <row r="6" spans="2:29" ht="13.5" customHeight="1" x14ac:dyDescent="0.15">
      <c r="B6" s="155"/>
      <c r="C6" s="156" t="s">
        <v>86</v>
      </c>
      <c r="D6" s="157"/>
      <c r="E6" s="735" t="s">
        <v>226</v>
      </c>
      <c r="F6" s="736"/>
      <c r="G6" s="736"/>
      <c r="H6" s="737"/>
      <c r="I6" s="735" t="s">
        <v>227</v>
      </c>
      <c r="J6" s="736"/>
      <c r="K6" s="736"/>
      <c r="L6" s="737"/>
      <c r="M6" s="735" t="s">
        <v>228</v>
      </c>
      <c r="N6" s="736"/>
      <c r="O6" s="736"/>
      <c r="P6" s="737"/>
      <c r="R6" s="173"/>
      <c r="S6" s="161"/>
      <c r="T6" s="161"/>
      <c r="U6" s="161"/>
      <c r="V6" s="152"/>
      <c r="W6" s="152"/>
    </row>
    <row r="7" spans="2:29" ht="13.5" x14ac:dyDescent="0.15">
      <c r="B7" s="168" t="s">
        <v>217</v>
      </c>
      <c r="C7" s="169"/>
      <c r="D7" s="169"/>
      <c r="E7" s="156" t="s">
        <v>221</v>
      </c>
      <c r="F7" s="279" t="s">
        <v>222</v>
      </c>
      <c r="G7" s="158" t="s">
        <v>175</v>
      </c>
      <c r="H7" s="279" t="s">
        <v>220</v>
      </c>
      <c r="I7" s="156" t="s">
        <v>221</v>
      </c>
      <c r="J7" s="279" t="s">
        <v>222</v>
      </c>
      <c r="K7" s="158" t="s">
        <v>175</v>
      </c>
      <c r="L7" s="279" t="s">
        <v>176</v>
      </c>
      <c r="M7" s="156" t="s">
        <v>221</v>
      </c>
      <c r="N7" s="279" t="s">
        <v>222</v>
      </c>
      <c r="O7" s="158" t="s">
        <v>175</v>
      </c>
      <c r="P7" s="279" t="s">
        <v>220</v>
      </c>
      <c r="R7" s="152"/>
      <c r="S7" s="173"/>
      <c r="T7" s="173"/>
      <c r="U7" s="173"/>
      <c r="V7" s="152"/>
      <c r="W7" s="152"/>
    </row>
    <row r="8" spans="2:29" ht="13.5" x14ac:dyDescent="0.15">
      <c r="B8" s="175" t="s">
        <v>0</v>
      </c>
      <c r="C8" s="152">
        <v>21</v>
      </c>
      <c r="D8" s="152"/>
      <c r="E8" s="175">
        <v>389</v>
      </c>
      <c r="F8" s="176">
        <v>662</v>
      </c>
      <c r="G8" s="152">
        <v>510</v>
      </c>
      <c r="H8" s="176">
        <v>17671017</v>
      </c>
      <c r="I8" s="175">
        <v>840</v>
      </c>
      <c r="J8" s="176">
        <v>1247</v>
      </c>
      <c r="K8" s="152">
        <v>1032</v>
      </c>
      <c r="L8" s="176">
        <v>1238052</v>
      </c>
      <c r="M8" s="175">
        <v>515</v>
      </c>
      <c r="N8" s="176">
        <v>819</v>
      </c>
      <c r="O8" s="152">
        <v>628</v>
      </c>
      <c r="P8" s="176">
        <v>44705846</v>
      </c>
      <c r="R8" s="152"/>
      <c r="S8" s="173"/>
      <c r="T8" s="173"/>
      <c r="U8" s="173"/>
      <c r="V8" s="152"/>
      <c r="W8" s="152"/>
      <c r="X8" s="152"/>
      <c r="Y8" s="152"/>
      <c r="Z8" s="152"/>
      <c r="AA8" s="152"/>
      <c r="AB8" s="152"/>
      <c r="AC8" s="152"/>
    </row>
    <row r="9" spans="2:29" ht="13.5" x14ac:dyDescent="0.15">
      <c r="B9" s="175"/>
      <c r="C9" s="152">
        <v>22</v>
      </c>
      <c r="D9" s="180"/>
      <c r="E9" s="176">
        <v>410</v>
      </c>
      <c r="F9" s="176">
        <v>683</v>
      </c>
      <c r="G9" s="176">
        <v>529</v>
      </c>
      <c r="H9" s="176">
        <v>17506025</v>
      </c>
      <c r="I9" s="176">
        <v>840</v>
      </c>
      <c r="J9" s="176">
        <v>1217</v>
      </c>
      <c r="K9" s="176">
        <v>1003</v>
      </c>
      <c r="L9" s="176">
        <v>1230762</v>
      </c>
      <c r="M9" s="176">
        <v>545</v>
      </c>
      <c r="N9" s="176">
        <v>834</v>
      </c>
      <c r="O9" s="176">
        <v>682</v>
      </c>
      <c r="P9" s="176">
        <v>47469421</v>
      </c>
      <c r="R9" s="152"/>
      <c r="S9" s="173"/>
      <c r="T9" s="173"/>
      <c r="U9" s="173"/>
      <c r="V9" s="152"/>
      <c r="W9" s="152"/>
      <c r="X9" s="152"/>
      <c r="Y9" s="152"/>
      <c r="Z9" s="152"/>
      <c r="AA9" s="152"/>
      <c r="AB9" s="152"/>
      <c r="AC9" s="152"/>
    </row>
    <row r="10" spans="2:29" ht="13.5" x14ac:dyDescent="0.15">
      <c r="B10" s="168"/>
      <c r="C10" s="169">
        <v>23</v>
      </c>
      <c r="D10" s="181"/>
      <c r="E10" s="182">
        <v>441</v>
      </c>
      <c r="F10" s="182">
        <v>759.15</v>
      </c>
      <c r="G10" s="182">
        <v>578.73838852270842</v>
      </c>
      <c r="H10" s="182">
        <v>14375920.499999994</v>
      </c>
      <c r="I10" s="182">
        <v>824.25</v>
      </c>
      <c r="J10" s="182">
        <v>1317.2250000000001</v>
      </c>
      <c r="K10" s="182">
        <v>1038.7745773000727</v>
      </c>
      <c r="L10" s="182">
        <v>1071770.5000000002</v>
      </c>
      <c r="M10" s="182">
        <v>514.5</v>
      </c>
      <c r="N10" s="182">
        <v>903</v>
      </c>
      <c r="O10" s="182">
        <v>717.10639706480561</v>
      </c>
      <c r="P10" s="183">
        <v>43680898.499999978</v>
      </c>
      <c r="R10" s="173"/>
      <c r="S10" s="173"/>
      <c r="T10" s="173"/>
      <c r="U10" s="173"/>
      <c r="V10" s="152"/>
      <c r="W10" s="152"/>
      <c r="X10" s="152"/>
      <c r="Y10" s="152"/>
      <c r="Z10" s="152"/>
      <c r="AA10" s="152"/>
      <c r="AB10" s="152"/>
      <c r="AC10" s="152"/>
    </row>
    <row r="11" spans="2:29" ht="13.5" x14ac:dyDescent="0.15">
      <c r="B11" s="175" t="s">
        <v>98</v>
      </c>
      <c r="C11" s="152">
        <v>9</v>
      </c>
      <c r="D11" s="180" t="s">
        <v>99</v>
      </c>
      <c r="E11" s="176">
        <v>493.5</v>
      </c>
      <c r="F11" s="176">
        <v>651</v>
      </c>
      <c r="G11" s="176">
        <v>588.62466056162827</v>
      </c>
      <c r="H11" s="176">
        <v>1083797.1000000003</v>
      </c>
      <c r="I11" s="176">
        <v>934.5</v>
      </c>
      <c r="J11" s="176">
        <v>1260</v>
      </c>
      <c r="K11" s="176">
        <v>1085.3653581760377</v>
      </c>
      <c r="L11" s="176">
        <v>83845.39999999998</v>
      </c>
      <c r="M11" s="176">
        <v>595.35</v>
      </c>
      <c r="N11" s="176">
        <v>767.55000000000007</v>
      </c>
      <c r="O11" s="176">
        <v>710.39292066385121</v>
      </c>
      <c r="P11" s="176">
        <v>3006137.9</v>
      </c>
      <c r="R11" s="161"/>
      <c r="S11" s="173"/>
      <c r="T11" s="173"/>
      <c r="U11" s="173"/>
      <c r="V11" s="173"/>
      <c r="W11" s="152"/>
      <c r="X11" s="152"/>
      <c r="Y11" s="152"/>
      <c r="Z11" s="152"/>
      <c r="AA11" s="152"/>
      <c r="AB11" s="152"/>
      <c r="AC11" s="152"/>
    </row>
    <row r="12" spans="2:29" x14ac:dyDescent="0.15">
      <c r="B12" s="175"/>
      <c r="C12" s="152">
        <v>10</v>
      </c>
      <c r="D12" s="180"/>
      <c r="E12" s="176">
        <v>441</v>
      </c>
      <c r="F12" s="176">
        <v>598.5</v>
      </c>
      <c r="G12" s="176">
        <v>507.64756074771327</v>
      </c>
      <c r="H12" s="176">
        <v>1288700.1999999997</v>
      </c>
      <c r="I12" s="176">
        <v>824.25</v>
      </c>
      <c r="J12" s="176">
        <v>1150.8</v>
      </c>
      <c r="K12" s="176">
        <v>951.9149390748679</v>
      </c>
      <c r="L12" s="176">
        <v>90943.10000000002</v>
      </c>
      <c r="M12" s="176">
        <v>523.95000000000005</v>
      </c>
      <c r="N12" s="176">
        <v>654.15</v>
      </c>
      <c r="O12" s="176">
        <v>573.46600466697555</v>
      </c>
      <c r="P12" s="180">
        <v>3653580.9999999995</v>
      </c>
      <c r="R12" s="152"/>
      <c r="S12" s="152"/>
      <c r="T12" s="152"/>
      <c r="U12" s="152"/>
      <c r="V12" s="152"/>
      <c r="W12" s="152"/>
      <c r="X12" s="152"/>
      <c r="Y12" s="152"/>
      <c r="Z12" s="152"/>
      <c r="AA12" s="152"/>
      <c r="AB12" s="152"/>
      <c r="AC12" s="152"/>
    </row>
    <row r="13" spans="2:29" x14ac:dyDescent="0.15">
      <c r="B13" s="175"/>
      <c r="C13" s="152">
        <v>11</v>
      </c>
      <c r="D13" s="180"/>
      <c r="E13" s="176">
        <v>441</v>
      </c>
      <c r="F13" s="176">
        <v>599.55000000000007</v>
      </c>
      <c r="G13" s="176">
        <v>516.88018401053523</v>
      </c>
      <c r="H13" s="176">
        <v>1253797.6999999997</v>
      </c>
      <c r="I13" s="176">
        <v>829.5</v>
      </c>
      <c r="J13" s="176">
        <v>1102.5</v>
      </c>
      <c r="K13" s="176">
        <v>969.97972027972003</v>
      </c>
      <c r="L13" s="176">
        <v>90886.60000000002</v>
      </c>
      <c r="M13" s="176">
        <v>514.5</v>
      </c>
      <c r="N13" s="176">
        <v>674.1</v>
      </c>
      <c r="O13" s="176">
        <v>598.26304101038545</v>
      </c>
      <c r="P13" s="180">
        <v>3911227.2</v>
      </c>
      <c r="R13" s="152"/>
      <c r="S13" s="152"/>
      <c r="T13" s="152"/>
      <c r="U13" s="152"/>
      <c r="V13" s="152"/>
      <c r="W13" s="152"/>
      <c r="X13" s="152"/>
      <c r="Y13" s="152"/>
      <c r="Z13" s="152"/>
      <c r="AA13" s="152"/>
      <c r="AB13" s="152"/>
      <c r="AC13" s="152"/>
    </row>
    <row r="14" spans="2:29" x14ac:dyDescent="0.15">
      <c r="B14" s="175"/>
      <c r="C14" s="152">
        <v>12</v>
      </c>
      <c r="D14" s="180"/>
      <c r="E14" s="176">
        <v>456.75</v>
      </c>
      <c r="F14" s="176">
        <v>635.25</v>
      </c>
      <c r="G14" s="180">
        <v>549.78854418473816</v>
      </c>
      <c r="H14" s="176">
        <v>1175341.5</v>
      </c>
      <c r="I14" s="176">
        <v>861</v>
      </c>
      <c r="J14" s="176">
        <v>1207.5</v>
      </c>
      <c r="K14" s="176">
        <v>1032.9519725112084</v>
      </c>
      <c r="L14" s="176">
        <v>100283.6</v>
      </c>
      <c r="M14" s="176">
        <v>576.45000000000005</v>
      </c>
      <c r="N14" s="176">
        <v>755.26499999999999</v>
      </c>
      <c r="O14" s="176">
        <v>682.21788169048102</v>
      </c>
      <c r="P14" s="180">
        <v>3696950.7</v>
      </c>
      <c r="R14" s="152"/>
      <c r="S14" s="152"/>
      <c r="T14" s="152"/>
      <c r="U14" s="152"/>
      <c r="V14" s="152"/>
      <c r="W14" s="152"/>
      <c r="X14" s="152"/>
      <c r="Y14" s="152"/>
      <c r="Z14" s="152"/>
      <c r="AA14" s="152"/>
      <c r="AB14" s="152"/>
      <c r="AC14" s="152"/>
    </row>
    <row r="15" spans="2:29" x14ac:dyDescent="0.15">
      <c r="B15" s="175" t="s">
        <v>100</v>
      </c>
      <c r="C15" s="152">
        <v>1</v>
      </c>
      <c r="D15" s="180" t="s">
        <v>99</v>
      </c>
      <c r="E15" s="176">
        <v>446.25</v>
      </c>
      <c r="F15" s="176">
        <v>598.5</v>
      </c>
      <c r="G15" s="176">
        <v>525.77570452760267</v>
      </c>
      <c r="H15" s="176">
        <v>1078647.1000000001</v>
      </c>
      <c r="I15" s="176">
        <v>814.80000000000007</v>
      </c>
      <c r="J15" s="176">
        <v>1155</v>
      </c>
      <c r="K15" s="176">
        <v>969.75255748084055</v>
      </c>
      <c r="L15" s="176">
        <v>76129.899999999994</v>
      </c>
      <c r="M15" s="176">
        <v>567</v>
      </c>
      <c r="N15" s="176">
        <v>756</v>
      </c>
      <c r="O15" s="176">
        <v>682.01816044676434</v>
      </c>
      <c r="P15" s="180">
        <v>3797400.7000000007</v>
      </c>
      <c r="R15" s="152"/>
      <c r="S15" s="152"/>
      <c r="T15" s="152"/>
      <c r="U15" s="152"/>
      <c r="V15" s="152"/>
      <c r="W15" s="152"/>
      <c r="X15" s="152"/>
      <c r="Y15" s="152"/>
      <c r="Z15" s="152"/>
      <c r="AA15" s="152"/>
      <c r="AB15" s="152"/>
      <c r="AC15" s="152"/>
    </row>
    <row r="16" spans="2:29" x14ac:dyDescent="0.15">
      <c r="B16" s="175"/>
      <c r="C16" s="152">
        <v>2</v>
      </c>
      <c r="D16" s="180"/>
      <c r="E16" s="176">
        <v>446.25</v>
      </c>
      <c r="F16" s="176">
        <v>605.53500000000008</v>
      </c>
      <c r="G16" s="176">
        <v>535.37924708782225</v>
      </c>
      <c r="H16" s="176">
        <v>1272062.0999999996</v>
      </c>
      <c r="I16" s="176">
        <v>787.5</v>
      </c>
      <c r="J16" s="176">
        <v>1151.01</v>
      </c>
      <c r="K16" s="176">
        <v>954.37191081130641</v>
      </c>
      <c r="L16" s="176">
        <v>85250.599999999991</v>
      </c>
      <c r="M16" s="176">
        <v>565.95000000000005</v>
      </c>
      <c r="N16" s="176">
        <v>740.25</v>
      </c>
      <c r="O16" s="176">
        <v>658.85865834649428</v>
      </c>
      <c r="P16" s="176">
        <v>3682965.5</v>
      </c>
      <c r="R16" s="152"/>
      <c r="S16" s="152"/>
      <c r="T16" s="152"/>
      <c r="U16" s="152"/>
      <c r="V16" s="152"/>
      <c r="W16" s="152"/>
      <c r="X16" s="152"/>
      <c r="Y16" s="152"/>
      <c r="Z16" s="152"/>
      <c r="AA16" s="152"/>
      <c r="AB16" s="152"/>
      <c r="AC16" s="152"/>
    </row>
    <row r="17" spans="2:29" x14ac:dyDescent="0.15">
      <c r="B17" s="175"/>
      <c r="C17" s="152">
        <v>3</v>
      </c>
      <c r="D17" s="180"/>
      <c r="E17" s="176">
        <v>430.5</v>
      </c>
      <c r="F17" s="176">
        <v>588</v>
      </c>
      <c r="G17" s="176">
        <v>512.44556235032451</v>
      </c>
      <c r="H17" s="176">
        <v>1184633.4000000001</v>
      </c>
      <c r="I17" s="176">
        <v>787.5</v>
      </c>
      <c r="J17" s="176">
        <v>1106.28</v>
      </c>
      <c r="K17" s="176">
        <v>935.40314105367622</v>
      </c>
      <c r="L17" s="176">
        <v>88768.099999999977</v>
      </c>
      <c r="M17" s="176">
        <v>551.25</v>
      </c>
      <c r="N17" s="176">
        <v>735</v>
      </c>
      <c r="O17" s="176">
        <v>631.30272977892537</v>
      </c>
      <c r="P17" s="180">
        <v>3732939.4</v>
      </c>
      <c r="R17" s="152"/>
      <c r="S17" s="152"/>
      <c r="T17" s="152"/>
      <c r="U17" s="152"/>
      <c r="V17" s="152"/>
      <c r="W17" s="152"/>
      <c r="X17" s="152"/>
      <c r="Y17" s="152"/>
      <c r="Z17" s="152"/>
      <c r="AA17" s="152"/>
      <c r="AB17" s="152"/>
      <c r="AC17" s="152"/>
    </row>
    <row r="18" spans="2:29" x14ac:dyDescent="0.15">
      <c r="B18" s="175"/>
      <c r="C18" s="152">
        <v>4</v>
      </c>
      <c r="D18" s="180"/>
      <c r="E18" s="176">
        <v>423.15000000000003</v>
      </c>
      <c r="F18" s="176">
        <v>577.5</v>
      </c>
      <c r="G18" s="176">
        <v>504.51296106418977</v>
      </c>
      <c r="H18" s="176">
        <v>1240284.2</v>
      </c>
      <c r="I18" s="176">
        <v>798</v>
      </c>
      <c r="J18" s="176">
        <v>1071</v>
      </c>
      <c r="K18" s="176">
        <v>926.29931541104941</v>
      </c>
      <c r="L18" s="176">
        <v>90564</v>
      </c>
      <c r="M18" s="176">
        <v>556.5</v>
      </c>
      <c r="N18" s="176">
        <v>717.99</v>
      </c>
      <c r="O18" s="176">
        <v>628.55900781776381</v>
      </c>
      <c r="P18" s="180">
        <v>3260312.4000000008</v>
      </c>
      <c r="R18" s="152"/>
      <c r="S18" s="152"/>
      <c r="T18" s="152"/>
      <c r="U18" s="152"/>
      <c r="V18" s="152"/>
      <c r="W18" s="152"/>
      <c r="X18" s="152"/>
      <c r="Y18" s="152"/>
      <c r="Z18" s="152"/>
      <c r="AA18" s="152"/>
      <c r="AB18" s="152"/>
      <c r="AC18" s="152"/>
    </row>
    <row r="19" spans="2:29" x14ac:dyDescent="0.15">
      <c r="B19" s="168"/>
      <c r="C19" s="169">
        <v>5</v>
      </c>
      <c r="D19" s="181"/>
      <c r="E19" s="184">
        <v>462</v>
      </c>
      <c r="F19" s="184">
        <v>604.80000000000007</v>
      </c>
      <c r="G19" s="184">
        <v>535.37405821960067</v>
      </c>
      <c r="H19" s="184">
        <v>1518719</v>
      </c>
      <c r="I19" s="184">
        <v>787.5</v>
      </c>
      <c r="J19" s="184">
        <v>1050</v>
      </c>
      <c r="K19" s="184">
        <v>945.10853057085569</v>
      </c>
      <c r="L19" s="184">
        <v>95419.400000000009</v>
      </c>
      <c r="M19" s="184">
        <v>582.75</v>
      </c>
      <c r="N19" s="184">
        <v>759.15</v>
      </c>
      <c r="O19" s="184">
        <v>654.89819475335696</v>
      </c>
      <c r="P19" s="181">
        <v>3997438.6000000006</v>
      </c>
      <c r="R19" s="152"/>
      <c r="S19" s="152"/>
      <c r="T19" s="152"/>
      <c r="U19" s="152"/>
      <c r="V19" s="152"/>
      <c r="W19" s="152"/>
      <c r="X19" s="152"/>
      <c r="Y19" s="152"/>
      <c r="Z19" s="152"/>
      <c r="AA19" s="152"/>
      <c r="AB19" s="152"/>
      <c r="AC19" s="152"/>
    </row>
    <row r="20" spans="2:29" ht="11.1" customHeight="1" x14ac:dyDescent="0.15">
      <c r="B20" s="165"/>
      <c r="C20" s="299">
        <v>41030</v>
      </c>
      <c r="E20" s="226">
        <v>488.25</v>
      </c>
      <c r="F20" s="226">
        <v>577.5</v>
      </c>
      <c r="G20" s="226">
        <v>526.63488593155921</v>
      </c>
      <c r="H20" s="176">
        <v>185408.7</v>
      </c>
      <c r="I20" s="226">
        <v>861</v>
      </c>
      <c r="J20" s="226">
        <v>1050</v>
      </c>
      <c r="K20" s="226">
        <v>973.73343369837073</v>
      </c>
      <c r="L20" s="176">
        <v>14335.5</v>
      </c>
      <c r="M20" s="226">
        <v>600.6</v>
      </c>
      <c r="N20" s="226">
        <v>708.75</v>
      </c>
      <c r="O20" s="226">
        <v>649.79911879453743</v>
      </c>
      <c r="P20" s="176">
        <v>410624.6</v>
      </c>
      <c r="R20" s="152"/>
      <c r="S20" s="152"/>
      <c r="T20" s="152"/>
      <c r="U20" s="152"/>
      <c r="V20" s="152"/>
      <c r="W20" s="152"/>
      <c r="X20" s="152"/>
      <c r="Y20" s="152"/>
      <c r="Z20" s="152"/>
      <c r="AA20" s="152"/>
      <c r="AB20" s="152"/>
      <c r="AC20" s="152"/>
    </row>
    <row r="21" spans="2:29" ht="11.1" customHeight="1" x14ac:dyDescent="0.15">
      <c r="B21" s="175"/>
      <c r="C21" s="299">
        <v>41031</v>
      </c>
      <c r="E21" s="175">
        <v>488.25</v>
      </c>
      <c r="F21" s="176">
        <v>577.5</v>
      </c>
      <c r="G21" s="152">
        <v>527.9439606307327</v>
      </c>
      <c r="H21" s="176">
        <v>81050.7</v>
      </c>
      <c r="I21" s="175">
        <v>861</v>
      </c>
      <c r="J21" s="176">
        <v>1050</v>
      </c>
      <c r="K21" s="152">
        <v>973.65819567979679</v>
      </c>
      <c r="L21" s="176">
        <v>2962.6</v>
      </c>
      <c r="M21" s="175">
        <v>596.4</v>
      </c>
      <c r="N21" s="176">
        <v>708.75</v>
      </c>
      <c r="O21" s="152">
        <v>647.41078353921307</v>
      </c>
      <c r="P21" s="176">
        <v>204130.9</v>
      </c>
      <c r="R21" s="152"/>
      <c r="S21" s="152"/>
      <c r="T21" s="152"/>
      <c r="U21" s="152"/>
      <c r="V21" s="152"/>
      <c r="W21" s="152"/>
      <c r="X21" s="152"/>
      <c r="Y21" s="152"/>
      <c r="Z21" s="152"/>
    </row>
    <row r="22" spans="2:29" ht="11.1" customHeight="1" x14ac:dyDescent="0.15">
      <c r="B22" s="175"/>
      <c r="C22" s="299">
        <v>41036</v>
      </c>
      <c r="E22" s="175">
        <v>477.75</v>
      </c>
      <c r="F22" s="176">
        <v>567</v>
      </c>
      <c r="G22" s="152">
        <v>519.72789979112883</v>
      </c>
      <c r="H22" s="176">
        <v>128628.2</v>
      </c>
      <c r="I22" s="175">
        <v>840</v>
      </c>
      <c r="J22" s="176">
        <v>1050</v>
      </c>
      <c r="K22" s="152">
        <v>955.4289915818398</v>
      </c>
      <c r="L22" s="176">
        <v>5595.7</v>
      </c>
      <c r="M22" s="175">
        <v>582.75</v>
      </c>
      <c r="N22" s="176">
        <v>697.93500000000006</v>
      </c>
      <c r="O22" s="152">
        <v>636.03668937311704</v>
      </c>
      <c r="P22" s="176">
        <v>247053.1</v>
      </c>
      <c r="R22" s="152"/>
      <c r="S22" s="152"/>
      <c r="T22" s="152"/>
      <c r="U22" s="152"/>
      <c r="V22" s="152"/>
      <c r="W22" s="152"/>
      <c r="X22" s="152"/>
      <c r="Y22" s="152"/>
      <c r="Z22" s="152"/>
    </row>
    <row r="23" spans="2:29" ht="11.1" customHeight="1" x14ac:dyDescent="0.15">
      <c r="B23" s="175"/>
      <c r="C23" s="299">
        <v>41037</v>
      </c>
      <c r="E23" s="175">
        <v>477.75</v>
      </c>
      <c r="F23" s="176">
        <v>567</v>
      </c>
      <c r="G23" s="152">
        <v>521.24050993240712</v>
      </c>
      <c r="H23" s="176">
        <v>29706.2</v>
      </c>
      <c r="I23" s="175">
        <v>840</v>
      </c>
      <c r="J23" s="176">
        <v>1050</v>
      </c>
      <c r="K23" s="152">
        <v>945.09712069222724</v>
      </c>
      <c r="L23" s="176">
        <v>1884.8</v>
      </c>
      <c r="M23" s="175">
        <v>588</v>
      </c>
      <c r="N23" s="176">
        <v>691.95</v>
      </c>
      <c r="O23" s="152">
        <v>632.56573684973193</v>
      </c>
      <c r="P23" s="176">
        <v>85311.7</v>
      </c>
      <c r="R23" s="152"/>
      <c r="S23" s="152"/>
      <c r="T23" s="152"/>
      <c r="U23" s="152"/>
      <c r="V23" s="152"/>
      <c r="W23" s="152"/>
      <c r="X23" s="152"/>
      <c r="Y23" s="152"/>
      <c r="Z23" s="152"/>
    </row>
    <row r="24" spans="2:29" ht="11.1" customHeight="1" x14ac:dyDescent="0.15">
      <c r="B24" s="175"/>
      <c r="C24" s="299">
        <v>41038</v>
      </c>
      <c r="E24" s="175">
        <v>472.5</v>
      </c>
      <c r="F24" s="176">
        <v>567</v>
      </c>
      <c r="G24" s="152">
        <v>524.96785521339848</v>
      </c>
      <c r="H24" s="176">
        <v>82563.8</v>
      </c>
      <c r="I24" s="175">
        <v>840</v>
      </c>
      <c r="J24" s="176">
        <v>1050</v>
      </c>
      <c r="K24" s="152">
        <v>950.71372239747654</v>
      </c>
      <c r="L24" s="176">
        <v>5429.8</v>
      </c>
      <c r="M24" s="175">
        <v>588</v>
      </c>
      <c r="N24" s="176">
        <v>708.75</v>
      </c>
      <c r="O24" s="152">
        <v>640.52049828018971</v>
      </c>
      <c r="P24" s="176">
        <v>270444.09999999998</v>
      </c>
    </row>
    <row r="25" spans="2:29" ht="11.1" customHeight="1" x14ac:dyDescent="0.15">
      <c r="B25" s="175"/>
      <c r="C25" s="299">
        <v>41039</v>
      </c>
      <c r="E25" s="175">
        <v>467.25</v>
      </c>
      <c r="F25" s="176">
        <v>567</v>
      </c>
      <c r="G25" s="152">
        <v>520.37039008665261</v>
      </c>
      <c r="H25" s="176">
        <v>58243.1</v>
      </c>
      <c r="I25" s="175">
        <v>840</v>
      </c>
      <c r="J25" s="176">
        <v>1050</v>
      </c>
      <c r="K25" s="152">
        <v>941.8465288529942</v>
      </c>
      <c r="L25" s="176">
        <v>3972.4</v>
      </c>
      <c r="M25" s="175">
        <v>591.15</v>
      </c>
      <c r="N25" s="176">
        <v>703.5</v>
      </c>
      <c r="O25" s="152">
        <v>635.59984883287188</v>
      </c>
      <c r="P25" s="176">
        <v>183596.6</v>
      </c>
    </row>
    <row r="26" spans="2:29" ht="11.1" customHeight="1" x14ac:dyDescent="0.15">
      <c r="B26" s="175"/>
      <c r="C26" s="299">
        <v>41040</v>
      </c>
      <c r="E26" s="175">
        <v>462</v>
      </c>
      <c r="F26" s="176">
        <v>599.55000000000007</v>
      </c>
      <c r="G26" s="152">
        <v>537.8710971096009</v>
      </c>
      <c r="H26" s="176">
        <v>52590.6</v>
      </c>
      <c r="I26" s="175">
        <v>840</v>
      </c>
      <c r="J26" s="176">
        <v>1050</v>
      </c>
      <c r="K26" s="152">
        <v>936.93772241992895</v>
      </c>
      <c r="L26" s="176">
        <v>4818.5</v>
      </c>
      <c r="M26" s="175">
        <v>588</v>
      </c>
      <c r="N26" s="176">
        <v>697.2</v>
      </c>
      <c r="O26" s="152">
        <v>629.79255248742891</v>
      </c>
      <c r="P26" s="176">
        <v>220565.1</v>
      </c>
    </row>
    <row r="27" spans="2:29" ht="11.1" customHeight="1" x14ac:dyDescent="0.15">
      <c r="B27" s="175"/>
      <c r="C27" s="299">
        <v>41043</v>
      </c>
      <c r="E27" s="175">
        <v>472.5</v>
      </c>
      <c r="F27" s="176">
        <v>598.5</v>
      </c>
      <c r="G27" s="152">
        <v>541.78210349739174</v>
      </c>
      <c r="H27" s="176">
        <v>132427.6</v>
      </c>
      <c r="I27" s="175">
        <v>787.5</v>
      </c>
      <c r="J27" s="176">
        <v>997.5</v>
      </c>
      <c r="K27" s="152">
        <v>934.57351430667643</v>
      </c>
      <c r="L27" s="176">
        <v>10930.3</v>
      </c>
      <c r="M27" s="175">
        <v>591.15</v>
      </c>
      <c r="N27" s="176">
        <v>700.03500000000008</v>
      </c>
      <c r="O27" s="152">
        <v>636.00403693798239</v>
      </c>
      <c r="P27" s="176">
        <v>374332.8</v>
      </c>
    </row>
    <row r="28" spans="2:29" ht="11.1" customHeight="1" x14ac:dyDescent="0.15">
      <c r="B28" s="175"/>
      <c r="C28" s="299">
        <v>41044</v>
      </c>
      <c r="E28" s="175">
        <v>462</v>
      </c>
      <c r="F28" s="176">
        <v>604.80000000000007</v>
      </c>
      <c r="G28" s="152">
        <v>536.5116041101146</v>
      </c>
      <c r="H28" s="176">
        <v>19215.400000000001</v>
      </c>
      <c r="I28" s="175">
        <v>787.5</v>
      </c>
      <c r="J28" s="176">
        <v>997.5</v>
      </c>
      <c r="K28" s="152">
        <v>939.1958728010826</v>
      </c>
      <c r="L28" s="176">
        <v>841.4</v>
      </c>
      <c r="M28" s="175">
        <v>602.70000000000005</v>
      </c>
      <c r="N28" s="176">
        <v>708.75</v>
      </c>
      <c r="O28" s="152">
        <v>643.28900317810712</v>
      </c>
      <c r="P28" s="176">
        <v>32703.200000000001</v>
      </c>
    </row>
    <row r="29" spans="2:29" ht="11.1" customHeight="1" x14ac:dyDescent="0.15">
      <c r="B29" s="175"/>
      <c r="C29" s="299">
        <v>41045</v>
      </c>
      <c r="E29" s="175">
        <v>472.5</v>
      </c>
      <c r="F29" s="176">
        <v>603.75</v>
      </c>
      <c r="G29" s="152">
        <v>538.64875228307972</v>
      </c>
      <c r="H29" s="176">
        <v>69997.899999999994</v>
      </c>
      <c r="I29" s="175">
        <v>787.5</v>
      </c>
      <c r="J29" s="176">
        <v>997.5</v>
      </c>
      <c r="K29" s="152">
        <v>939.22913769123772</v>
      </c>
      <c r="L29" s="176">
        <v>2627.9</v>
      </c>
      <c r="M29" s="175">
        <v>602.70000000000005</v>
      </c>
      <c r="N29" s="176">
        <v>710.85</v>
      </c>
      <c r="O29" s="152">
        <v>646.25056613256857</v>
      </c>
      <c r="P29" s="176">
        <v>321453.90000000002</v>
      </c>
    </row>
    <row r="30" spans="2:29" ht="11.1" customHeight="1" x14ac:dyDescent="0.15">
      <c r="B30" s="175"/>
      <c r="C30" s="299">
        <v>41046</v>
      </c>
      <c r="E30" s="175">
        <v>472.5</v>
      </c>
      <c r="F30" s="176">
        <v>602.70000000000005</v>
      </c>
      <c r="G30" s="152">
        <v>529.3841563859163</v>
      </c>
      <c r="H30" s="176">
        <v>46324.5</v>
      </c>
      <c r="I30" s="175">
        <v>787.5</v>
      </c>
      <c r="J30" s="176">
        <v>997.5</v>
      </c>
      <c r="K30" s="152">
        <v>924.09636871508394</v>
      </c>
      <c r="L30" s="176">
        <v>2110.9</v>
      </c>
      <c r="M30" s="175">
        <v>600.6</v>
      </c>
      <c r="N30" s="176">
        <v>700.35</v>
      </c>
      <c r="O30" s="152">
        <v>640.56802843516596</v>
      </c>
      <c r="P30" s="176">
        <v>108537.3</v>
      </c>
    </row>
    <row r="31" spans="2:29" ht="11.1" customHeight="1" x14ac:dyDescent="0.15">
      <c r="B31" s="175"/>
      <c r="C31" s="299">
        <v>41047</v>
      </c>
      <c r="E31" s="175">
        <v>472.5</v>
      </c>
      <c r="F31" s="176">
        <v>591.99</v>
      </c>
      <c r="G31" s="152">
        <v>533.83174236288698</v>
      </c>
      <c r="H31" s="176">
        <v>50410.7</v>
      </c>
      <c r="I31" s="175">
        <v>787.5</v>
      </c>
      <c r="J31" s="176">
        <v>1018.8149999999999</v>
      </c>
      <c r="K31" s="152">
        <v>928.55373134328363</v>
      </c>
      <c r="L31" s="176">
        <v>1901.7</v>
      </c>
      <c r="M31" s="175">
        <v>604.80000000000007</v>
      </c>
      <c r="N31" s="176">
        <v>704.55000000000007</v>
      </c>
      <c r="O31" s="152">
        <v>647.42265976192186</v>
      </c>
      <c r="P31" s="176">
        <v>113429.5</v>
      </c>
    </row>
    <row r="32" spans="2:29" ht="11.1" customHeight="1" x14ac:dyDescent="0.15">
      <c r="B32" s="175"/>
      <c r="C32" s="299">
        <v>41050</v>
      </c>
      <c r="E32" s="175">
        <v>472.5</v>
      </c>
      <c r="F32" s="176">
        <v>588</v>
      </c>
      <c r="G32" s="152">
        <v>524.61127528908924</v>
      </c>
      <c r="H32" s="176">
        <v>134963.20000000001</v>
      </c>
      <c r="I32" s="175">
        <v>787.5</v>
      </c>
      <c r="J32" s="176">
        <v>1018.9200000000001</v>
      </c>
      <c r="K32" s="152">
        <v>917.74328366325858</v>
      </c>
      <c r="L32" s="176">
        <v>8383.6</v>
      </c>
      <c r="M32" s="175">
        <v>596.4</v>
      </c>
      <c r="N32" s="176">
        <v>700.35</v>
      </c>
      <c r="O32" s="152">
        <v>640.55048509210712</v>
      </c>
      <c r="P32" s="176">
        <v>278472.40000000002</v>
      </c>
    </row>
    <row r="33" spans="2:17" ht="11.1" customHeight="1" x14ac:dyDescent="0.15">
      <c r="B33" s="175"/>
      <c r="C33" s="299">
        <v>41051</v>
      </c>
      <c r="E33" s="175">
        <v>477.75</v>
      </c>
      <c r="F33" s="176">
        <v>592.72500000000002</v>
      </c>
      <c r="G33" s="152">
        <v>531.60535079051397</v>
      </c>
      <c r="H33" s="176">
        <v>25766.2</v>
      </c>
      <c r="I33" s="175">
        <v>798</v>
      </c>
      <c r="J33" s="176">
        <v>1034.25</v>
      </c>
      <c r="K33" s="152">
        <v>928.15102173442153</v>
      </c>
      <c r="L33" s="176">
        <v>2281.1999999999998</v>
      </c>
      <c r="M33" s="175">
        <v>604.80000000000007</v>
      </c>
      <c r="N33" s="176">
        <v>712.95</v>
      </c>
      <c r="O33" s="152">
        <v>657.61705753105252</v>
      </c>
      <c r="P33" s="176">
        <v>28309.599999999999</v>
      </c>
    </row>
    <row r="34" spans="2:17" ht="11.1" customHeight="1" x14ac:dyDescent="0.15">
      <c r="B34" s="175"/>
      <c r="C34" s="299">
        <v>41052</v>
      </c>
      <c r="E34" s="175">
        <v>478.8</v>
      </c>
      <c r="F34" s="176">
        <v>598.5</v>
      </c>
      <c r="G34" s="152">
        <v>539.95596976871263</v>
      </c>
      <c r="H34" s="176">
        <v>53495.8</v>
      </c>
      <c r="I34" s="175">
        <v>787.5</v>
      </c>
      <c r="J34" s="176">
        <v>1029</v>
      </c>
      <c r="K34" s="152">
        <v>923.59754695285551</v>
      </c>
      <c r="L34" s="176">
        <v>1295.9000000000001</v>
      </c>
      <c r="M34" s="175">
        <v>610.05000000000007</v>
      </c>
      <c r="N34" s="176">
        <v>720.30000000000007</v>
      </c>
      <c r="O34" s="152">
        <v>662.55638502673798</v>
      </c>
      <c r="P34" s="176">
        <v>182768.3</v>
      </c>
    </row>
    <row r="35" spans="2:17" ht="11.1" customHeight="1" x14ac:dyDescent="0.15">
      <c r="B35" s="175"/>
      <c r="C35" s="299">
        <v>41053</v>
      </c>
      <c r="E35" s="175">
        <v>483</v>
      </c>
      <c r="F35" s="176">
        <v>599.97</v>
      </c>
      <c r="G35" s="152">
        <v>545.94388252594536</v>
      </c>
      <c r="H35" s="176">
        <v>55068.7</v>
      </c>
      <c r="I35" s="175">
        <v>798</v>
      </c>
      <c r="J35" s="176">
        <v>1029</v>
      </c>
      <c r="K35" s="152">
        <v>928.67926829268265</v>
      </c>
      <c r="L35" s="176">
        <v>3507</v>
      </c>
      <c r="M35" s="175">
        <v>620.55000000000007</v>
      </c>
      <c r="N35" s="176">
        <v>729.75</v>
      </c>
      <c r="O35" s="152">
        <v>676.21237125380037</v>
      </c>
      <c r="P35" s="176">
        <v>177231.6</v>
      </c>
    </row>
    <row r="36" spans="2:17" ht="11.1" customHeight="1" x14ac:dyDescent="0.15">
      <c r="B36" s="175"/>
      <c r="C36" s="299">
        <v>41054</v>
      </c>
      <c r="E36" s="175">
        <v>483</v>
      </c>
      <c r="F36" s="176">
        <v>599.97</v>
      </c>
      <c r="G36" s="152">
        <v>546.86314314824244</v>
      </c>
      <c r="H36" s="176">
        <v>41087.599999999999</v>
      </c>
      <c r="I36" s="175">
        <v>808.5</v>
      </c>
      <c r="J36" s="176">
        <v>1034.25</v>
      </c>
      <c r="K36" s="152">
        <v>944.51690687361429</v>
      </c>
      <c r="L36" s="176">
        <v>4067.6</v>
      </c>
      <c r="M36" s="175">
        <v>630</v>
      </c>
      <c r="N36" s="176">
        <v>735</v>
      </c>
      <c r="O36" s="152">
        <v>682.04567242000098</v>
      </c>
      <c r="P36" s="176">
        <v>75831.8</v>
      </c>
    </row>
    <row r="37" spans="2:17" ht="11.1" customHeight="1" x14ac:dyDescent="0.15">
      <c r="B37" s="175"/>
      <c r="C37" s="299">
        <v>41057</v>
      </c>
      <c r="E37" s="175">
        <v>488.25</v>
      </c>
      <c r="F37" s="176">
        <v>599.97</v>
      </c>
      <c r="G37" s="152">
        <v>548.80196629213481</v>
      </c>
      <c r="H37" s="176">
        <v>141868.70000000001</v>
      </c>
      <c r="I37" s="175">
        <v>808.5</v>
      </c>
      <c r="J37" s="176">
        <v>1039.5</v>
      </c>
      <c r="K37" s="152">
        <v>949.77310788247303</v>
      </c>
      <c r="L37" s="176">
        <v>11975.6</v>
      </c>
      <c r="M37" s="175">
        <v>633.15</v>
      </c>
      <c r="N37" s="176">
        <v>740.25</v>
      </c>
      <c r="O37" s="152">
        <v>686.74813766649891</v>
      </c>
      <c r="P37" s="176">
        <v>344365.8</v>
      </c>
    </row>
    <row r="38" spans="2:17" ht="11.1" customHeight="1" x14ac:dyDescent="0.15">
      <c r="B38" s="175"/>
      <c r="C38" s="299">
        <v>41058</v>
      </c>
      <c r="D38" s="152"/>
      <c r="E38" s="175">
        <v>504</v>
      </c>
      <c r="F38" s="176">
        <v>601.65</v>
      </c>
      <c r="G38" s="152">
        <v>560.663785728834</v>
      </c>
      <c r="H38" s="176">
        <v>23844.3</v>
      </c>
      <c r="I38" s="322">
        <v>829.5</v>
      </c>
      <c r="J38" s="322">
        <v>1050</v>
      </c>
      <c r="K38" s="322">
        <v>958.84409090909116</v>
      </c>
      <c r="L38" s="176">
        <v>1357.6</v>
      </c>
      <c r="M38" s="175">
        <v>662.55000000000007</v>
      </c>
      <c r="N38" s="176">
        <v>751.90500000000009</v>
      </c>
      <c r="O38" s="152">
        <v>703.23242098161188</v>
      </c>
      <c r="P38" s="176">
        <v>38544.300000000003</v>
      </c>
    </row>
    <row r="39" spans="2:17" x14ac:dyDescent="0.15">
      <c r="B39" s="175"/>
      <c r="C39" s="299">
        <v>41059</v>
      </c>
      <c r="D39" s="152"/>
      <c r="E39" s="175">
        <v>509.25</v>
      </c>
      <c r="F39" s="175">
        <v>603.75</v>
      </c>
      <c r="G39" s="175">
        <v>561.83880822805941</v>
      </c>
      <c r="H39" s="175">
        <v>68351.600000000006</v>
      </c>
      <c r="I39" s="175">
        <v>840</v>
      </c>
      <c r="J39" s="175">
        <v>1050</v>
      </c>
      <c r="K39" s="175">
        <v>966.05807789813321</v>
      </c>
      <c r="L39" s="175">
        <v>3050.6</v>
      </c>
      <c r="M39" s="175">
        <v>675.15</v>
      </c>
      <c r="N39" s="175">
        <v>759.15</v>
      </c>
      <c r="O39" s="175">
        <v>719.50348290427962</v>
      </c>
      <c r="P39" s="175">
        <v>200178.9</v>
      </c>
      <c r="Q39" s="175"/>
    </row>
    <row r="40" spans="2:17" x14ac:dyDescent="0.15">
      <c r="B40" s="175"/>
      <c r="C40" s="299">
        <v>41060</v>
      </c>
      <c r="D40" s="180"/>
      <c r="E40" s="176">
        <v>514.5</v>
      </c>
      <c r="F40" s="176">
        <v>598.5</v>
      </c>
      <c r="G40" s="176">
        <v>562.12194936862568</v>
      </c>
      <c r="H40" s="176">
        <v>37705.5</v>
      </c>
      <c r="I40" s="176">
        <v>840</v>
      </c>
      <c r="J40" s="176">
        <v>1050</v>
      </c>
      <c r="K40" s="176">
        <v>957.97692307692296</v>
      </c>
      <c r="L40" s="176">
        <v>2088.8000000000002</v>
      </c>
      <c r="M40" s="176">
        <v>670.95</v>
      </c>
      <c r="N40" s="176">
        <v>751.90500000000009</v>
      </c>
      <c r="O40" s="176">
        <v>712.869254534373</v>
      </c>
      <c r="P40" s="180">
        <v>99553.1</v>
      </c>
    </row>
    <row r="41" spans="2:17" x14ac:dyDescent="0.15">
      <c r="B41" s="168"/>
      <c r="C41" s="321"/>
      <c r="D41" s="181"/>
      <c r="E41" s="184"/>
      <c r="F41" s="184"/>
      <c r="G41" s="184"/>
      <c r="H41" s="184"/>
      <c r="I41" s="184"/>
      <c r="J41" s="184"/>
      <c r="K41" s="184"/>
      <c r="L41" s="184"/>
      <c r="M41" s="184"/>
      <c r="N41" s="184"/>
      <c r="O41" s="184"/>
      <c r="P41" s="181"/>
    </row>
    <row r="43" spans="2:17" x14ac:dyDescent="0.15">
      <c r="P43" s="152"/>
    </row>
    <row r="44" spans="2:17" x14ac:dyDescent="0.15">
      <c r="P44" s="152"/>
    </row>
    <row r="45" spans="2:17" x14ac:dyDescent="0.15">
      <c r="P45" s="152"/>
    </row>
    <row r="46" spans="2:17" x14ac:dyDescent="0.15">
      <c r="P46" s="152"/>
    </row>
  </sheetData>
  <mergeCells count="3">
    <mergeCell ref="E6:H6"/>
    <mergeCell ref="I6:L6"/>
    <mergeCell ref="M6:P6"/>
  </mergeCells>
  <phoneticPr fontId="6"/>
  <pageMargins left="0.39370078740157483" right="0.39370078740157483" top="0.19685039370078741" bottom="0.59055118110236227" header="0.59055118110236227" footer="0.19685039370078741"/>
  <pageSetup paperSize="9" orientation="landscape" r:id="rId1"/>
  <headerFooter alignWithMargins="0">
    <oddFooter>&amp;C-22-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3:AB46"/>
  <sheetViews>
    <sheetView topLeftCell="B1" zoomScale="75" workbookViewId="0">
      <selection activeCell="B1" sqref="B1"/>
    </sheetView>
  </sheetViews>
  <sheetFormatPr defaultColWidth="7.5" defaultRowHeight="12" x14ac:dyDescent="0.15"/>
  <cols>
    <col min="1" max="1" width="1" style="153" customWidth="1"/>
    <col min="2" max="2" width="4.125" style="153" customWidth="1"/>
    <col min="3" max="3" width="3.125" style="153" customWidth="1"/>
    <col min="4" max="4" width="2.625" style="153" customWidth="1"/>
    <col min="5" max="7" width="7.625" style="153" customWidth="1"/>
    <col min="8" max="8" width="9.125" style="153" customWidth="1"/>
    <col min="9" max="11" width="7.625" style="153" customWidth="1"/>
    <col min="12" max="12" width="9.125" style="153" customWidth="1"/>
    <col min="13" max="15" width="7.625" style="153" customWidth="1"/>
    <col min="16" max="16" width="9.125" style="153" customWidth="1"/>
    <col min="17" max="19" width="7.625" style="153" customWidth="1"/>
    <col min="20" max="20" width="9.125" style="153" customWidth="1"/>
    <col min="21" max="25" width="7.5" style="153"/>
    <col min="26" max="26" width="9.5" style="153" customWidth="1"/>
    <col min="27" max="16384" width="7.5" style="153"/>
  </cols>
  <sheetData>
    <row r="3" spans="1:28" x14ac:dyDescent="0.15">
      <c r="B3" s="153" t="s">
        <v>229</v>
      </c>
    </row>
    <row r="4" spans="1:28" x14ac:dyDescent="0.15">
      <c r="T4" s="154" t="s">
        <v>85</v>
      </c>
      <c r="V4" s="152"/>
      <c r="W4" s="152"/>
      <c r="X4" s="152"/>
      <c r="Y4" s="152"/>
      <c r="Z4" s="152"/>
      <c r="AA4" s="152"/>
    </row>
    <row r="5" spans="1:28" ht="6" customHeight="1" x14ac:dyDescent="0.15">
      <c r="B5" s="169"/>
      <c r="C5" s="169"/>
      <c r="D5" s="169"/>
      <c r="E5" s="169"/>
      <c r="F5" s="169"/>
      <c r="G5" s="169"/>
      <c r="H5" s="169"/>
      <c r="I5" s="169"/>
      <c r="J5" s="169"/>
      <c r="K5" s="169"/>
      <c r="L5" s="169"/>
      <c r="V5" s="152"/>
      <c r="W5" s="152"/>
      <c r="X5" s="152"/>
      <c r="Y5" s="152"/>
      <c r="Z5" s="152"/>
      <c r="AA5" s="152"/>
    </row>
    <row r="6" spans="1:28" ht="13.5" customHeight="1" x14ac:dyDescent="0.15">
      <c r="B6" s="175"/>
      <c r="C6" s="156" t="s">
        <v>86</v>
      </c>
      <c r="D6" s="157"/>
      <c r="E6" s="735" t="s">
        <v>230</v>
      </c>
      <c r="F6" s="736"/>
      <c r="G6" s="736"/>
      <c r="H6" s="737"/>
      <c r="I6" s="735" t="s">
        <v>231</v>
      </c>
      <c r="J6" s="736"/>
      <c r="K6" s="736"/>
      <c r="L6" s="737"/>
      <c r="M6" s="735" t="s">
        <v>232</v>
      </c>
      <c r="N6" s="736"/>
      <c r="O6" s="736"/>
      <c r="P6" s="737"/>
      <c r="Q6" s="735" t="s">
        <v>233</v>
      </c>
      <c r="R6" s="736"/>
      <c r="S6" s="736"/>
      <c r="T6" s="737"/>
      <c r="V6" s="173"/>
      <c r="W6" s="161"/>
      <c r="X6" s="161"/>
      <c r="Y6" s="161"/>
      <c r="Z6" s="161"/>
      <c r="AA6" s="161"/>
      <c r="AB6" s="161"/>
    </row>
    <row r="7" spans="1:28" ht="13.5" x14ac:dyDescent="0.15">
      <c r="B7" s="323" t="s">
        <v>92</v>
      </c>
      <c r="C7" s="324"/>
      <c r="D7" s="325"/>
      <c r="E7" s="156" t="s">
        <v>234</v>
      </c>
      <c r="F7" s="279" t="s">
        <v>235</v>
      </c>
      <c r="G7" s="158" t="s">
        <v>175</v>
      </c>
      <c r="H7" s="279" t="s">
        <v>236</v>
      </c>
      <c r="I7" s="156" t="s">
        <v>234</v>
      </c>
      <c r="J7" s="279" t="s">
        <v>235</v>
      </c>
      <c r="K7" s="158" t="s">
        <v>175</v>
      </c>
      <c r="L7" s="279" t="s">
        <v>176</v>
      </c>
      <c r="M7" s="156" t="s">
        <v>234</v>
      </c>
      <c r="N7" s="279" t="s">
        <v>235</v>
      </c>
      <c r="O7" s="158" t="s">
        <v>175</v>
      </c>
      <c r="P7" s="279" t="s">
        <v>96</v>
      </c>
      <c r="Q7" s="156" t="s">
        <v>234</v>
      </c>
      <c r="R7" s="279" t="s">
        <v>235</v>
      </c>
      <c r="S7" s="158" t="s">
        <v>175</v>
      </c>
      <c r="T7" s="279" t="s">
        <v>96</v>
      </c>
      <c r="V7" s="173"/>
      <c r="W7" s="173"/>
      <c r="X7" s="173"/>
      <c r="Y7" s="173"/>
      <c r="Z7" s="173"/>
      <c r="AA7" s="173"/>
      <c r="AB7" s="173"/>
    </row>
    <row r="8" spans="1:28" ht="13.5" x14ac:dyDescent="0.15">
      <c r="B8" s="199" t="s">
        <v>0</v>
      </c>
      <c r="C8" s="152">
        <v>20</v>
      </c>
      <c r="D8" s="200" t="s">
        <v>1</v>
      </c>
      <c r="E8" s="175">
        <v>714</v>
      </c>
      <c r="F8" s="176">
        <v>924</v>
      </c>
      <c r="G8" s="152">
        <v>817</v>
      </c>
      <c r="H8" s="176">
        <v>504824</v>
      </c>
      <c r="I8" s="175">
        <v>462</v>
      </c>
      <c r="J8" s="176">
        <v>609</v>
      </c>
      <c r="K8" s="152">
        <v>530</v>
      </c>
      <c r="L8" s="176">
        <v>820888</v>
      </c>
      <c r="M8" s="175">
        <v>735</v>
      </c>
      <c r="N8" s="176">
        <v>998</v>
      </c>
      <c r="O8" s="152">
        <v>869</v>
      </c>
      <c r="P8" s="176">
        <v>1341036</v>
      </c>
      <c r="Q8" s="175">
        <v>599</v>
      </c>
      <c r="R8" s="176">
        <v>893</v>
      </c>
      <c r="S8" s="152">
        <v>769</v>
      </c>
      <c r="T8" s="176">
        <v>865062</v>
      </c>
      <c r="V8" s="173"/>
      <c r="W8" s="173"/>
      <c r="X8" s="173"/>
      <c r="Y8" s="173"/>
      <c r="Z8" s="173"/>
      <c r="AA8" s="173"/>
      <c r="AB8" s="173"/>
    </row>
    <row r="9" spans="1:28" ht="13.5" x14ac:dyDescent="0.15">
      <c r="B9" s="175"/>
      <c r="C9" s="152">
        <v>21</v>
      </c>
      <c r="D9" s="152"/>
      <c r="E9" s="175">
        <v>609</v>
      </c>
      <c r="F9" s="176">
        <v>840</v>
      </c>
      <c r="G9" s="152">
        <v>717</v>
      </c>
      <c r="H9" s="176">
        <v>512298</v>
      </c>
      <c r="I9" s="175">
        <v>347</v>
      </c>
      <c r="J9" s="176">
        <v>578</v>
      </c>
      <c r="K9" s="152">
        <v>469</v>
      </c>
      <c r="L9" s="176">
        <v>858382</v>
      </c>
      <c r="M9" s="175">
        <v>630</v>
      </c>
      <c r="N9" s="176">
        <v>945</v>
      </c>
      <c r="O9" s="152">
        <v>769</v>
      </c>
      <c r="P9" s="176">
        <v>1579631</v>
      </c>
      <c r="Q9" s="175">
        <v>525</v>
      </c>
      <c r="R9" s="176">
        <v>830</v>
      </c>
      <c r="S9" s="152">
        <v>658</v>
      </c>
      <c r="T9" s="176">
        <v>1543778</v>
      </c>
      <c r="V9" s="173"/>
      <c r="W9" s="173"/>
      <c r="X9" s="173"/>
      <c r="Y9" s="173"/>
      <c r="Z9" s="173"/>
      <c r="AA9" s="173"/>
      <c r="AB9" s="173"/>
    </row>
    <row r="10" spans="1:28" ht="13.5" x14ac:dyDescent="0.15">
      <c r="B10" s="175"/>
      <c r="C10" s="152">
        <v>22</v>
      </c>
      <c r="D10" s="180"/>
      <c r="E10" s="176">
        <v>609</v>
      </c>
      <c r="F10" s="176">
        <v>1044</v>
      </c>
      <c r="G10" s="176">
        <v>872</v>
      </c>
      <c r="H10" s="176">
        <v>662250</v>
      </c>
      <c r="I10" s="176">
        <v>399</v>
      </c>
      <c r="J10" s="176">
        <v>731</v>
      </c>
      <c r="K10" s="176">
        <v>521</v>
      </c>
      <c r="L10" s="176">
        <v>1062981</v>
      </c>
      <c r="M10" s="176">
        <v>714</v>
      </c>
      <c r="N10" s="176">
        <v>1191</v>
      </c>
      <c r="O10" s="176">
        <v>918</v>
      </c>
      <c r="P10" s="176">
        <v>1207229</v>
      </c>
      <c r="Q10" s="176">
        <v>630</v>
      </c>
      <c r="R10" s="176">
        <v>956</v>
      </c>
      <c r="S10" s="176">
        <v>785</v>
      </c>
      <c r="T10" s="180">
        <v>1245464</v>
      </c>
      <c r="V10" s="173"/>
      <c r="W10" s="173"/>
      <c r="X10" s="173"/>
      <c r="Y10" s="173"/>
      <c r="Z10" s="173"/>
      <c r="AA10" s="173"/>
      <c r="AB10" s="173"/>
    </row>
    <row r="11" spans="1:28" x14ac:dyDescent="0.15">
      <c r="B11" s="168"/>
      <c r="C11" s="169">
        <v>23</v>
      </c>
      <c r="D11" s="181"/>
      <c r="E11" s="182">
        <v>693</v>
      </c>
      <c r="F11" s="182">
        <v>1013.25</v>
      </c>
      <c r="G11" s="182">
        <v>865.53728250505583</v>
      </c>
      <c r="H11" s="182">
        <v>458245.99999999994</v>
      </c>
      <c r="I11" s="182">
        <v>420</v>
      </c>
      <c r="J11" s="182">
        <v>714</v>
      </c>
      <c r="K11" s="182">
        <v>566.04624665720007</v>
      </c>
      <c r="L11" s="182">
        <v>719951.3</v>
      </c>
      <c r="M11" s="182">
        <v>714</v>
      </c>
      <c r="N11" s="182">
        <v>1050</v>
      </c>
      <c r="O11" s="182">
        <v>902.42878703165979</v>
      </c>
      <c r="P11" s="182">
        <v>1170011.8999999999</v>
      </c>
      <c r="Q11" s="182">
        <v>640.5</v>
      </c>
      <c r="R11" s="182">
        <v>1001.7</v>
      </c>
      <c r="S11" s="182">
        <v>848.86738257355478</v>
      </c>
      <c r="T11" s="182">
        <v>889206</v>
      </c>
      <c r="V11" s="152"/>
      <c r="W11" s="152"/>
      <c r="X11" s="152"/>
      <c r="Y11" s="152"/>
      <c r="Z11" s="152"/>
      <c r="AA11" s="152"/>
    </row>
    <row r="12" spans="1:28" ht="13.5" customHeight="1" x14ac:dyDescent="0.15">
      <c r="A12" s="152"/>
      <c r="B12" s="175" t="s">
        <v>98</v>
      </c>
      <c r="C12" s="167">
        <v>5</v>
      </c>
      <c r="D12" s="180" t="s">
        <v>119</v>
      </c>
      <c r="E12" s="176">
        <v>798</v>
      </c>
      <c r="F12" s="176">
        <v>945</v>
      </c>
      <c r="G12" s="180">
        <v>886.60857568601705</v>
      </c>
      <c r="H12" s="176">
        <v>47285.8</v>
      </c>
      <c r="I12" s="176">
        <v>472.5</v>
      </c>
      <c r="J12" s="176">
        <v>693</v>
      </c>
      <c r="K12" s="176">
        <v>574.04471318925459</v>
      </c>
      <c r="L12" s="176">
        <v>61612.1</v>
      </c>
      <c r="M12" s="176">
        <v>808.5</v>
      </c>
      <c r="N12" s="176">
        <v>1008</v>
      </c>
      <c r="O12" s="176">
        <v>898.70121036992623</v>
      </c>
      <c r="P12" s="176">
        <v>106803.3</v>
      </c>
      <c r="Q12" s="176">
        <v>809.55000000000007</v>
      </c>
      <c r="R12" s="176">
        <v>997.5</v>
      </c>
      <c r="S12" s="176">
        <v>901.77309312102466</v>
      </c>
      <c r="T12" s="180">
        <v>83456</v>
      </c>
    </row>
    <row r="13" spans="1:28" ht="13.5" customHeight="1" x14ac:dyDescent="0.15">
      <c r="A13" s="152"/>
      <c r="B13" s="175"/>
      <c r="C13" s="167">
        <v>6</v>
      </c>
      <c r="D13" s="180"/>
      <c r="E13" s="176">
        <v>819</v>
      </c>
      <c r="F13" s="176">
        <v>979.65000000000009</v>
      </c>
      <c r="G13" s="176">
        <v>895.16192912248846</v>
      </c>
      <c r="H13" s="176">
        <v>30661.9</v>
      </c>
      <c r="I13" s="176">
        <v>493.5</v>
      </c>
      <c r="J13" s="176">
        <v>693</v>
      </c>
      <c r="K13" s="176">
        <v>611.8667912640019</v>
      </c>
      <c r="L13" s="176">
        <v>46976</v>
      </c>
      <c r="M13" s="176">
        <v>819</v>
      </c>
      <c r="N13" s="176">
        <v>1029</v>
      </c>
      <c r="O13" s="176">
        <v>927.86576902489912</v>
      </c>
      <c r="P13" s="176">
        <v>107081.4</v>
      </c>
      <c r="Q13" s="176">
        <v>814.80000000000007</v>
      </c>
      <c r="R13" s="176">
        <v>1001.7</v>
      </c>
      <c r="S13" s="176">
        <v>914.49468312344447</v>
      </c>
      <c r="T13" s="180">
        <v>46730.1</v>
      </c>
    </row>
    <row r="14" spans="1:28" ht="13.5" customHeight="1" x14ac:dyDescent="0.15">
      <c r="A14" s="152"/>
      <c r="B14" s="175"/>
      <c r="C14" s="167">
        <v>7</v>
      </c>
      <c r="D14" s="180"/>
      <c r="E14" s="176">
        <v>766.5</v>
      </c>
      <c r="F14" s="176">
        <v>945</v>
      </c>
      <c r="G14" s="176">
        <v>860.98132121736637</v>
      </c>
      <c r="H14" s="176">
        <v>31890.3</v>
      </c>
      <c r="I14" s="176">
        <v>511.35</v>
      </c>
      <c r="J14" s="176">
        <v>714</v>
      </c>
      <c r="K14" s="176">
        <v>628.74117329830085</v>
      </c>
      <c r="L14" s="176">
        <v>69961.899999999994</v>
      </c>
      <c r="M14" s="176">
        <v>792.75</v>
      </c>
      <c r="N14" s="176">
        <v>1008</v>
      </c>
      <c r="O14" s="176">
        <v>916.98940218901078</v>
      </c>
      <c r="P14" s="176">
        <v>89091.1</v>
      </c>
      <c r="Q14" s="176">
        <v>787.5</v>
      </c>
      <c r="R14" s="176">
        <v>955.5</v>
      </c>
      <c r="S14" s="176">
        <v>882.8195378502021</v>
      </c>
      <c r="T14" s="180">
        <v>46744.800000000003</v>
      </c>
    </row>
    <row r="15" spans="1:28" ht="13.5" customHeight="1" x14ac:dyDescent="0.15">
      <c r="A15" s="152"/>
      <c r="B15" s="175"/>
      <c r="C15" s="167">
        <v>8</v>
      </c>
      <c r="D15" s="180"/>
      <c r="E15" s="176">
        <v>787.5</v>
      </c>
      <c r="F15" s="176">
        <v>924</v>
      </c>
      <c r="G15" s="180">
        <v>831.52447749952944</v>
      </c>
      <c r="H15" s="176">
        <v>35481.1</v>
      </c>
      <c r="I15" s="176">
        <v>525</v>
      </c>
      <c r="J15" s="176">
        <v>714</v>
      </c>
      <c r="K15" s="176">
        <v>625.29185895702642</v>
      </c>
      <c r="L15" s="176">
        <v>50791.4</v>
      </c>
      <c r="M15" s="176">
        <v>787.5</v>
      </c>
      <c r="N15" s="176">
        <v>997.5</v>
      </c>
      <c r="O15" s="176">
        <v>896.44042187714729</v>
      </c>
      <c r="P15" s="176">
        <v>126738.6</v>
      </c>
      <c r="Q15" s="176">
        <v>735</v>
      </c>
      <c r="R15" s="176">
        <v>960.75</v>
      </c>
      <c r="S15" s="176">
        <v>860.99823282473938</v>
      </c>
      <c r="T15" s="180">
        <v>129716.2</v>
      </c>
    </row>
    <row r="16" spans="1:28" ht="13.5" customHeight="1" x14ac:dyDescent="0.15">
      <c r="A16" s="152"/>
      <c r="B16" s="175"/>
      <c r="C16" s="167">
        <v>9</v>
      </c>
      <c r="D16" s="180"/>
      <c r="E16" s="176">
        <v>756</v>
      </c>
      <c r="F16" s="176">
        <v>882</v>
      </c>
      <c r="G16" s="176">
        <v>808.28968253968276</v>
      </c>
      <c r="H16" s="176">
        <v>21216.7</v>
      </c>
      <c r="I16" s="176">
        <v>462</v>
      </c>
      <c r="J16" s="176">
        <v>630</v>
      </c>
      <c r="K16" s="176">
        <v>566.43896285850337</v>
      </c>
      <c r="L16" s="176">
        <v>49831.199999999997</v>
      </c>
      <c r="M16" s="176">
        <v>756</v>
      </c>
      <c r="N16" s="176">
        <v>966</v>
      </c>
      <c r="O16" s="176">
        <v>858.58202635501436</v>
      </c>
      <c r="P16" s="176">
        <v>92062.7</v>
      </c>
      <c r="Q16" s="176">
        <v>682.5</v>
      </c>
      <c r="R16" s="176">
        <v>892.5</v>
      </c>
      <c r="S16" s="176">
        <v>815.4946984182169</v>
      </c>
      <c r="T16" s="180">
        <v>43060.5</v>
      </c>
    </row>
    <row r="17" spans="1:23" ht="13.5" customHeight="1" x14ac:dyDescent="0.15">
      <c r="A17" s="152"/>
      <c r="B17" s="175"/>
      <c r="C17" s="167">
        <v>10</v>
      </c>
      <c r="D17" s="180"/>
      <c r="E17" s="176">
        <v>756</v>
      </c>
      <c r="F17" s="176">
        <v>840</v>
      </c>
      <c r="G17" s="180">
        <v>801.88235294117624</v>
      </c>
      <c r="H17" s="176">
        <v>28222.6</v>
      </c>
      <c r="I17" s="176">
        <v>441</v>
      </c>
      <c r="J17" s="176">
        <v>588</v>
      </c>
      <c r="K17" s="176">
        <v>525.02393655721005</v>
      </c>
      <c r="L17" s="176">
        <v>51524</v>
      </c>
      <c r="M17" s="176">
        <v>735</v>
      </c>
      <c r="N17" s="176">
        <v>945</v>
      </c>
      <c r="O17" s="176">
        <v>838.30989402362775</v>
      </c>
      <c r="P17" s="176">
        <v>79275.399999999994</v>
      </c>
      <c r="Q17" s="176">
        <v>682.5</v>
      </c>
      <c r="R17" s="176">
        <v>871.5</v>
      </c>
      <c r="S17" s="176">
        <v>808.23811459417277</v>
      </c>
      <c r="T17" s="180">
        <v>48681.7</v>
      </c>
    </row>
    <row r="18" spans="1:23" ht="13.5" customHeight="1" x14ac:dyDescent="0.15">
      <c r="A18" s="152"/>
      <c r="B18" s="175"/>
      <c r="C18" s="167">
        <v>11</v>
      </c>
      <c r="D18" s="180"/>
      <c r="E18" s="176">
        <v>693</v>
      </c>
      <c r="F18" s="176">
        <v>840</v>
      </c>
      <c r="G18" s="176">
        <v>727.09084406294721</v>
      </c>
      <c r="H18" s="176">
        <v>33218.6</v>
      </c>
      <c r="I18" s="176">
        <v>441</v>
      </c>
      <c r="J18" s="176">
        <v>568.05000000000007</v>
      </c>
      <c r="K18" s="176">
        <v>507.03483858535071</v>
      </c>
      <c r="L18" s="176">
        <v>44262.5</v>
      </c>
      <c r="M18" s="176">
        <v>714</v>
      </c>
      <c r="N18" s="176">
        <v>819</v>
      </c>
      <c r="O18" s="176">
        <v>758.49389869712979</v>
      </c>
      <c r="P18" s="176">
        <v>148799.70000000001</v>
      </c>
      <c r="Q18" s="176">
        <v>640.5</v>
      </c>
      <c r="R18" s="176">
        <v>850.5</v>
      </c>
      <c r="S18" s="176">
        <v>820.67741582339329</v>
      </c>
      <c r="T18" s="180">
        <v>66749.100000000006</v>
      </c>
    </row>
    <row r="19" spans="1:23" ht="13.5" customHeight="1" x14ac:dyDescent="0.15">
      <c r="A19" s="152"/>
      <c r="B19" s="175"/>
      <c r="C19" s="167">
        <v>12</v>
      </c>
      <c r="D19" s="180"/>
      <c r="E19" s="176">
        <v>703.5</v>
      </c>
      <c r="F19" s="176">
        <v>819</v>
      </c>
      <c r="G19" s="180">
        <v>752.25384974334975</v>
      </c>
      <c r="H19" s="176">
        <v>47684.9</v>
      </c>
      <c r="I19" s="176">
        <v>451.5</v>
      </c>
      <c r="J19" s="176">
        <v>504</v>
      </c>
      <c r="K19" s="176">
        <v>483.45140233249924</v>
      </c>
      <c r="L19" s="176">
        <v>59948</v>
      </c>
      <c r="M19" s="176">
        <v>735</v>
      </c>
      <c r="N19" s="176">
        <v>871.5</v>
      </c>
      <c r="O19" s="176">
        <v>814.22883858267744</v>
      </c>
      <c r="P19" s="176">
        <v>122815.9</v>
      </c>
      <c r="Q19" s="176">
        <v>651</v>
      </c>
      <c r="R19" s="176">
        <v>861</v>
      </c>
      <c r="S19" s="176">
        <v>768.0847517945781</v>
      </c>
      <c r="T19" s="180">
        <v>110752.1</v>
      </c>
    </row>
    <row r="20" spans="1:23" ht="13.5" customHeight="1" x14ac:dyDescent="0.15">
      <c r="A20" s="152"/>
      <c r="B20" s="175" t="s">
        <v>100</v>
      </c>
      <c r="C20" s="167">
        <v>1</v>
      </c>
      <c r="D20" s="180" t="s">
        <v>119</v>
      </c>
      <c r="E20" s="176">
        <v>714</v>
      </c>
      <c r="F20" s="176">
        <v>840</v>
      </c>
      <c r="G20" s="176">
        <v>763.9271294928609</v>
      </c>
      <c r="H20" s="176">
        <v>47208.4</v>
      </c>
      <c r="I20" s="176">
        <v>441</v>
      </c>
      <c r="J20" s="176">
        <v>483</v>
      </c>
      <c r="K20" s="176">
        <v>463.37992272254417</v>
      </c>
      <c r="L20" s="176">
        <v>59665.8</v>
      </c>
      <c r="M20" s="176">
        <v>766.5</v>
      </c>
      <c r="N20" s="176">
        <v>877.80000000000007</v>
      </c>
      <c r="O20" s="176">
        <v>814.39352017136753</v>
      </c>
      <c r="P20" s="176">
        <v>48852.1</v>
      </c>
      <c r="Q20" s="176">
        <v>682.5</v>
      </c>
      <c r="R20" s="176">
        <v>840</v>
      </c>
      <c r="S20" s="176">
        <v>771.13262265072581</v>
      </c>
      <c r="T20" s="180">
        <v>106707.9</v>
      </c>
    </row>
    <row r="21" spans="1:23" ht="13.5" customHeight="1" x14ac:dyDescent="0.15">
      <c r="A21" s="152"/>
      <c r="B21" s="175"/>
      <c r="C21" s="167">
        <v>2</v>
      </c>
      <c r="D21" s="180"/>
      <c r="E21" s="176">
        <v>661.5</v>
      </c>
      <c r="F21" s="176">
        <v>714</v>
      </c>
      <c r="G21" s="176">
        <v>698.52843315184509</v>
      </c>
      <c r="H21" s="176">
        <v>45090.9</v>
      </c>
      <c r="I21" s="176">
        <v>388.5</v>
      </c>
      <c r="J21" s="176">
        <v>441</v>
      </c>
      <c r="K21" s="176">
        <v>414.32114143920597</v>
      </c>
      <c r="L21" s="176">
        <v>63812.9</v>
      </c>
      <c r="M21" s="176">
        <v>682.5</v>
      </c>
      <c r="N21" s="176">
        <v>735</v>
      </c>
      <c r="O21" s="176">
        <v>719.66972110315032</v>
      </c>
      <c r="P21" s="176">
        <v>82685.399999999994</v>
      </c>
      <c r="Q21" s="176">
        <v>651</v>
      </c>
      <c r="R21" s="176">
        <v>714</v>
      </c>
      <c r="S21" s="176">
        <v>693.30050598218509</v>
      </c>
      <c r="T21" s="180">
        <v>70842</v>
      </c>
    </row>
    <row r="22" spans="1:23" ht="13.5" customHeight="1" x14ac:dyDescent="0.15">
      <c r="A22" s="152"/>
      <c r="B22" s="175"/>
      <c r="C22" s="167">
        <v>3</v>
      </c>
      <c r="D22" s="180"/>
      <c r="E22" s="176">
        <v>672</v>
      </c>
      <c r="F22" s="176">
        <v>714</v>
      </c>
      <c r="G22" s="176">
        <v>693.63779238274083</v>
      </c>
      <c r="H22" s="176">
        <v>48505</v>
      </c>
      <c r="I22" s="176">
        <v>378</v>
      </c>
      <c r="J22" s="176">
        <v>430.5</v>
      </c>
      <c r="K22" s="176">
        <v>399.12691158900839</v>
      </c>
      <c r="L22" s="176">
        <v>72843.7</v>
      </c>
      <c r="M22" s="176">
        <v>666.75</v>
      </c>
      <c r="N22" s="176">
        <v>735</v>
      </c>
      <c r="O22" s="176">
        <v>706.70402460685352</v>
      </c>
      <c r="P22" s="176">
        <v>98488.1</v>
      </c>
      <c r="Q22" s="176">
        <v>661.5</v>
      </c>
      <c r="R22" s="176">
        <v>714</v>
      </c>
      <c r="S22" s="176">
        <v>682.81665668064716</v>
      </c>
      <c r="T22" s="180">
        <v>81060.399999999994</v>
      </c>
    </row>
    <row r="23" spans="1:23" ht="13.5" customHeight="1" x14ac:dyDescent="0.15">
      <c r="A23" s="152"/>
      <c r="B23" s="175"/>
      <c r="C23" s="167">
        <v>4</v>
      </c>
      <c r="D23" s="180"/>
      <c r="E23" s="176">
        <v>630</v>
      </c>
      <c r="F23" s="176">
        <v>682.5</v>
      </c>
      <c r="G23" s="176">
        <v>664.28270854021855</v>
      </c>
      <c r="H23" s="176">
        <v>42033.5</v>
      </c>
      <c r="I23" s="176">
        <v>399</v>
      </c>
      <c r="J23" s="176">
        <v>472.5</v>
      </c>
      <c r="K23" s="176">
        <v>444.66372141372148</v>
      </c>
      <c r="L23" s="176">
        <v>55062.2</v>
      </c>
      <c r="M23" s="176">
        <v>682.5</v>
      </c>
      <c r="N23" s="176">
        <v>798</v>
      </c>
      <c r="O23" s="176">
        <v>737.24978767375376</v>
      </c>
      <c r="P23" s="176">
        <v>108698.3</v>
      </c>
      <c r="Q23" s="176">
        <v>630</v>
      </c>
      <c r="R23" s="176">
        <v>714</v>
      </c>
      <c r="S23" s="176">
        <v>677.98148379832367</v>
      </c>
      <c r="T23" s="180">
        <v>65490.9</v>
      </c>
    </row>
    <row r="24" spans="1:23" ht="13.5" customHeight="1" x14ac:dyDescent="0.15">
      <c r="A24" s="152"/>
      <c r="B24" s="168"/>
      <c r="C24" s="172">
        <v>5</v>
      </c>
      <c r="D24" s="181"/>
      <c r="E24" s="184">
        <v>656.25</v>
      </c>
      <c r="F24" s="184">
        <v>719.25</v>
      </c>
      <c r="G24" s="184">
        <v>677.10581773343813</v>
      </c>
      <c r="H24" s="184">
        <v>51857.3</v>
      </c>
      <c r="I24" s="184">
        <v>451.5</v>
      </c>
      <c r="J24" s="184">
        <v>504</v>
      </c>
      <c r="K24" s="184">
        <v>476.47032956195869</v>
      </c>
      <c r="L24" s="184">
        <v>58738.9</v>
      </c>
      <c r="M24" s="184">
        <v>682.5</v>
      </c>
      <c r="N24" s="184">
        <v>782.25</v>
      </c>
      <c r="O24" s="184">
        <v>734.53910061980719</v>
      </c>
      <c r="P24" s="184">
        <v>108088.3</v>
      </c>
      <c r="Q24" s="184">
        <v>651</v>
      </c>
      <c r="R24" s="184">
        <v>714</v>
      </c>
      <c r="S24" s="184">
        <v>682.96693069306934</v>
      </c>
      <c r="T24" s="181">
        <v>32505.4</v>
      </c>
    </row>
    <row r="25" spans="1:23" ht="13.5" customHeight="1" x14ac:dyDescent="0.15">
      <c r="B25" s="175"/>
      <c r="C25" s="170" t="s">
        <v>86</v>
      </c>
      <c r="D25" s="185"/>
      <c r="E25" s="732" t="s">
        <v>226</v>
      </c>
      <c r="F25" s="733"/>
      <c r="G25" s="733"/>
      <c r="H25" s="326"/>
      <c r="I25" s="732" t="s">
        <v>227</v>
      </c>
      <c r="J25" s="733"/>
      <c r="K25" s="733"/>
      <c r="L25" s="734"/>
      <c r="M25" s="175"/>
      <c r="N25" s="152"/>
      <c r="O25" s="152"/>
      <c r="P25" s="152"/>
      <c r="Q25" s="152"/>
      <c r="R25" s="152"/>
      <c r="S25" s="152"/>
      <c r="T25" s="152"/>
      <c r="V25" s="161"/>
      <c r="W25" s="161"/>
    </row>
    <row r="26" spans="1:23" ht="13.5" x14ac:dyDescent="0.15">
      <c r="B26" s="323" t="s">
        <v>92</v>
      </c>
      <c r="C26" s="324"/>
      <c r="D26" s="325"/>
      <c r="E26" s="156" t="s">
        <v>234</v>
      </c>
      <c r="F26" s="279" t="s">
        <v>235</v>
      </c>
      <c r="G26" s="158" t="s">
        <v>175</v>
      </c>
      <c r="H26" s="279" t="s">
        <v>176</v>
      </c>
      <c r="I26" s="156" t="s">
        <v>234</v>
      </c>
      <c r="J26" s="279" t="s">
        <v>235</v>
      </c>
      <c r="K26" s="158" t="s">
        <v>175</v>
      </c>
      <c r="L26" s="279" t="s">
        <v>96</v>
      </c>
      <c r="M26" s="175"/>
      <c r="N26" s="152"/>
      <c r="O26" s="152"/>
      <c r="P26" s="152"/>
      <c r="Q26" s="152"/>
      <c r="R26" s="152"/>
      <c r="S26" s="152"/>
      <c r="T26" s="152"/>
      <c r="U26" s="152"/>
      <c r="V26" s="173"/>
      <c r="W26" s="173"/>
    </row>
    <row r="27" spans="1:23" ht="13.5" x14ac:dyDescent="0.15">
      <c r="B27" s="199" t="s">
        <v>0</v>
      </c>
      <c r="C27" s="152">
        <v>20</v>
      </c>
      <c r="D27" s="200" t="s">
        <v>1</v>
      </c>
      <c r="E27" s="175">
        <v>462</v>
      </c>
      <c r="F27" s="176">
        <v>630</v>
      </c>
      <c r="G27" s="152">
        <v>565</v>
      </c>
      <c r="H27" s="176">
        <v>1142912</v>
      </c>
      <c r="I27" s="175">
        <v>630</v>
      </c>
      <c r="J27" s="176">
        <v>992</v>
      </c>
      <c r="K27" s="152">
        <v>841</v>
      </c>
      <c r="L27" s="176">
        <v>194188</v>
      </c>
      <c r="M27" s="175"/>
      <c r="N27" s="152"/>
      <c r="O27" s="152"/>
      <c r="P27" s="152"/>
      <c r="Q27" s="152"/>
      <c r="R27" s="152"/>
      <c r="S27" s="152"/>
      <c r="T27" s="152"/>
      <c r="U27" s="152"/>
      <c r="V27" s="173"/>
      <c r="W27" s="173"/>
    </row>
    <row r="28" spans="1:23" ht="13.5" x14ac:dyDescent="0.15">
      <c r="B28" s="175"/>
      <c r="C28" s="152">
        <v>21</v>
      </c>
      <c r="D28" s="152"/>
      <c r="E28" s="175">
        <v>368</v>
      </c>
      <c r="F28" s="176">
        <v>607</v>
      </c>
      <c r="G28" s="152">
        <v>487</v>
      </c>
      <c r="H28" s="176">
        <v>1438524</v>
      </c>
      <c r="I28" s="175">
        <v>683</v>
      </c>
      <c r="J28" s="176">
        <v>1112</v>
      </c>
      <c r="K28" s="152">
        <v>823</v>
      </c>
      <c r="L28" s="176">
        <v>161344</v>
      </c>
      <c r="M28" s="175"/>
      <c r="N28" s="152"/>
      <c r="O28" s="152"/>
      <c r="P28" s="152"/>
      <c r="Q28" s="152"/>
      <c r="R28" s="152"/>
      <c r="S28" s="152"/>
      <c r="T28" s="152"/>
      <c r="U28" s="152"/>
      <c r="V28" s="173"/>
      <c r="W28" s="173"/>
    </row>
    <row r="29" spans="1:23" ht="13.5" x14ac:dyDescent="0.15">
      <c r="B29" s="175"/>
      <c r="C29" s="152">
        <v>22</v>
      </c>
      <c r="D29" s="180"/>
      <c r="E29" s="176">
        <v>420</v>
      </c>
      <c r="F29" s="176">
        <v>713</v>
      </c>
      <c r="G29" s="176">
        <v>548</v>
      </c>
      <c r="H29" s="176">
        <v>1394607</v>
      </c>
      <c r="I29" s="176">
        <v>756</v>
      </c>
      <c r="J29" s="176">
        <v>1113</v>
      </c>
      <c r="K29" s="176">
        <v>892</v>
      </c>
      <c r="L29" s="180">
        <v>153086</v>
      </c>
      <c r="M29" s="175"/>
      <c r="N29" s="152"/>
      <c r="O29" s="152"/>
      <c r="P29" s="152"/>
      <c r="Q29" s="152"/>
      <c r="R29" s="152"/>
      <c r="S29" s="152"/>
      <c r="T29" s="152"/>
      <c r="U29" s="152"/>
      <c r="V29" s="173"/>
      <c r="W29" s="173"/>
    </row>
    <row r="30" spans="1:23" ht="13.5" x14ac:dyDescent="0.15">
      <c r="B30" s="168"/>
      <c r="C30" s="169">
        <v>23</v>
      </c>
      <c r="D30" s="181"/>
      <c r="E30" s="182">
        <v>451.5</v>
      </c>
      <c r="F30" s="182">
        <v>682.5</v>
      </c>
      <c r="G30" s="182">
        <v>575.97217555194106</v>
      </c>
      <c r="H30" s="182">
        <v>1966379.2000000007</v>
      </c>
      <c r="I30" s="182">
        <v>714</v>
      </c>
      <c r="J30" s="182">
        <v>1113</v>
      </c>
      <c r="K30" s="182">
        <v>935.40442020865669</v>
      </c>
      <c r="L30" s="183">
        <v>112947.3</v>
      </c>
      <c r="M30" s="152"/>
      <c r="N30" s="152"/>
      <c r="O30" s="152"/>
      <c r="P30" s="152"/>
      <c r="Q30" s="152"/>
      <c r="R30" s="161"/>
      <c r="S30" s="173"/>
      <c r="T30" s="152"/>
      <c r="U30" s="173"/>
      <c r="V30" s="173"/>
      <c r="W30" s="152"/>
    </row>
    <row r="31" spans="1:23" ht="12.75" customHeight="1" x14ac:dyDescent="0.15">
      <c r="B31" s="175" t="s">
        <v>98</v>
      </c>
      <c r="C31" s="167">
        <v>5</v>
      </c>
      <c r="D31" s="180" t="s">
        <v>119</v>
      </c>
      <c r="E31" s="176">
        <v>504</v>
      </c>
      <c r="F31" s="176">
        <v>656.25</v>
      </c>
      <c r="G31" s="176">
        <v>602.54669246536128</v>
      </c>
      <c r="H31" s="176">
        <v>137128.6</v>
      </c>
      <c r="I31" s="178">
        <v>771.75</v>
      </c>
      <c r="J31" s="178">
        <v>1111.95</v>
      </c>
      <c r="K31" s="178">
        <v>924.84955752212409</v>
      </c>
      <c r="L31" s="176">
        <v>8155.4</v>
      </c>
      <c r="M31" s="152"/>
      <c r="N31" s="152"/>
      <c r="O31" s="152"/>
      <c r="P31" s="152"/>
      <c r="Q31" s="152"/>
      <c r="R31" s="152"/>
      <c r="S31" s="152"/>
      <c r="T31" s="152"/>
      <c r="U31" s="152"/>
    </row>
    <row r="32" spans="1:23" ht="12.75" customHeight="1" x14ac:dyDescent="0.15">
      <c r="B32" s="175"/>
      <c r="C32" s="167">
        <v>6</v>
      </c>
      <c r="D32" s="180"/>
      <c r="E32" s="176">
        <v>504</v>
      </c>
      <c r="F32" s="176">
        <v>658.35</v>
      </c>
      <c r="G32" s="176">
        <v>606.6585886630229</v>
      </c>
      <c r="H32" s="176">
        <v>117032</v>
      </c>
      <c r="I32" s="178">
        <v>766.5</v>
      </c>
      <c r="J32" s="178">
        <v>1113</v>
      </c>
      <c r="K32" s="178">
        <v>920.02052505966594</v>
      </c>
      <c r="L32" s="180">
        <v>8288.2000000000007</v>
      </c>
      <c r="M32" s="152"/>
      <c r="N32" s="152"/>
      <c r="O32" s="152"/>
      <c r="P32" s="152"/>
      <c r="Q32" s="152"/>
      <c r="R32" s="152"/>
      <c r="S32" s="152"/>
      <c r="T32" s="152"/>
      <c r="U32" s="152"/>
    </row>
    <row r="33" spans="2:21" ht="12.75" customHeight="1" x14ac:dyDescent="0.15">
      <c r="B33" s="175"/>
      <c r="C33" s="167">
        <v>7</v>
      </c>
      <c r="D33" s="180"/>
      <c r="E33" s="176">
        <v>504</v>
      </c>
      <c r="F33" s="176">
        <v>658.35</v>
      </c>
      <c r="G33" s="176">
        <v>603.3380573798828</v>
      </c>
      <c r="H33" s="176">
        <v>168142.3</v>
      </c>
      <c r="I33" s="178">
        <v>787.5</v>
      </c>
      <c r="J33" s="178">
        <v>1113</v>
      </c>
      <c r="K33" s="178">
        <v>946.58143241358709</v>
      </c>
      <c r="L33" s="176">
        <v>3725.2</v>
      </c>
      <c r="M33" s="152"/>
      <c r="N33" s="152"/>
      <c r="O33" s="152"/>
      <c r="P33" s="152"/>
      <c r="Q33" s="152"/>
      <c r="R33" s="152"/>
      <c r="S33" s="152"/>
      <c r="T33" s="152"/>
      <c r="U33" s="152"/>
    </row>
    <row r="34" spans="2:21" ht="12.75" customHeight="1" x14ac:dyDescent="0.15">
      <c r="B34" s="175"/>
      <c r="C34" s="167">
        <v>8</v>
      </c>
      <c r="D34" s="180"/>
      <c r="E34" s="176">
        <v>514.5</v>
      </c>
      <c r="F34" s="176">
        <v>682.5</v>
      </c>
      <c r="G34" s="176">
        <v>609.03020756812168</v>
      </c>
      <c r="H34" s="176">
        <v>317581.5</v>
      </c>
      <c r="I34" s="178">
        <v>786.45</v>
      </c>
      <c r="J34" s="178">
        <v>1113</v>
      </c>
      <c r="K34" s="178">
        <v>944.90959876441786</v>
      </c>
      <c r="L34" s="180">
        <v>11024.2</v>
      </c>
      <c r="M34" s="152"/>
      <c r="N34" s="152"/>
      <c r="O34" s="152"/>
      <c r="P34" s="152"/>
      <c r="Q34" s="152"/>
      <c r="R34" s="152"/>
      <c r="S34" s="152"/>
      <c r="T34" s="152"/>
    </row>
    <row r="35" spans="2:21" ht="12.75" customHeight="1" x14ac:dyDescent="0.15">
      <c r="B35" s="175"/>
      <c r="C35" s="167">
        <v>9</v>
      </c>
      <c r="D35" s="180"/>
      <c r="E35" s="176">
        <v>462</v>
      </c>
      <c r="F35" s="176">
        <v>630</v>
      </c>
      <c r="G35" s="176">
        <v>569.58703909189808</v>
      </c>
      <c r="H35" s="176">
        <v>178053.4</v>
      </c>
      <c r="I35" s="178">
        <v>756</v>
      </c>
      <c r="J35" s="178">
        <v>1113</v>
      </c>
      <c r="K35" s="178">
        <v>940.65204204863596</v>
      </c>
      <c r="L35" s="180">
        <v>10336.5</v>
      </c>
      <c r="M35" s="152"/>
      <c r="N35" s="152"/>
      <c r="O35" s="152"/>
      <c r="P35" s="152"/>
      <c r="Q35" s="152"/>
      <c r="R35" s="152"/>
      <c r="S35" s="152"/>
      <c r="T35" s="152"/>
    </row>
    <row r="36" spans="2:21" ht="12.75" customHeight="1" x14ac:dyDescent="0.15">
      <c r="B36" s="175"/>
      <c r="C36" s="167">
        <v>10</v>
      </c>
      <c r="D36" s="180"/>
      <c r="E36" s="176">
        <v>462</v>
      </c>
      <c r="F36" s="176">
        <v>619.5</v>
      </c>
      <c r="G36" s="176">
        <v>556.49077389766035</v>
      </c>
      <c r="H36" s="176">
        <v>231680</v>
      </c>
      <c r="I36" s="178">
        <v>724.5</v>
      </c>
      <c r="J36" s="178">
        <v>1113</v>
      </c>
      <c r="K36" s="178">
        <v>925.56828748547071</v>
      </c>
      <c r="L36" s="180">
        <v>7781.3</v>
      </c>
      <c r="M36" s="152"/>
      <c r="N36" s="152"/>
      <c r="O36" s="152"/>
      <c r="P36" s="152"/>
      <c r="Q36" s="152"/>
      <c r="R36" s="152"/>
      <c r="S36" s="152"/>
      <c r="T36" s="152"/>
    </row>
    <row r="37" spans="2:21" ht="12.75" customHeight="1" x14ac:dyDescent="0.15">
      <c r="B37" s="175"/>
      <c r="C37" s="167">
        <v>11</v>
      </c>
      <c r="D37" s="180"/>
      <c r="E37" s="176">
        <v>451.5</v>
      </c>
      <c r="F37" s="176">
        <v>577.5</v>
      </c>
      <c r="G37" s="176">
        <v>531.23316825697498</v>
      </c>
      <c r="H37" s="176">
        <v>246875</v>
      </c>
      <c r="I37" s="178">
        <v>714</v>
      </c>
      <c r="J37" s="178">
        <v>1113</v>
      </c>
      <c r="K37" s="178">
        <v>868.9975251798561</v>
      </c>
      <c r="L37" s="180">
        <v>6421.5</v>
      </c>
      <c r="M37" s="152"/>
      <c r="N37" s="152"/>
      <c r="O37" s="152"/>
      <c r="P37" s="152"/>
      <c r="Q37" s="152"/>
      <c r="R37" s="152"/>
      <c r="S37" s="152"/>
      <c r="T37" s="152"/>
    </row>
    <row r="38" spans="2:21" ht="12.75" customHeight="1" x14ac:dyDescent="0.15">
      <c r="B38" s="175"/>
      <c r="C38" s="167">
        <v>12</v>
      </c>
      <c r="D38" s="180"/>
      <c r="E38" s="176">
        <v>462</v>
      </c>
      <c r="F38" s="176">
        <v>577.5</v>
      </c>
      <c r="G38" s="176">
        <v>511.60512121339286</v>
      </c>
      <c r="H38" s="176">
        <v>227865.60000000001</v>
      </c>
      <c r="I38" s="178">
        <v>735</v>
      </c>
      <c r="J38" s="178">
        <v>1113</v>
      </c>
      <c r="K38" s="178">
        <v>954.4163529752426</v>
      </c>
      <c r="L38" s="180">
        <v>6874.4</v>
      </c>
      <c r="M38" s="152"/>
      <c r="N38" s="152"/>
      <c r="O38" s="152"/>
      <c r="P38" s="152"/>
      <c r="Q38" s="152"/>
      <c r="R38" s="152"/>
      <c r="S38" s="152"/>
      <c r="T38" s="152"/>
    </row>
    <row r="39" spans="2:21" ht="12.75" customHeight="1" x14ac:dyDescent="0.15">
      <c r="B39" s="175" t="s">
        <v>100</v>
      </c>
      <c r="C39" s="167">
        <v>1</v>
      </c>
      <c r="D39" s="180" t="s">
        <v>119</v>
      </c>
      <c r="E39" s="176">
        <v>472.5</v>
      </c>
      <c r="F39" s="176">
        <v>577.5</v>
      </c>
      <c r="G39" s="176">
        <v>518.63072097885822</v>
      </c>
      <c r="H39" s="176">
        <v>179232.5</v>
      </c>
      <c r="I39" s="178">
        <v>771.75</v>
      </c>
      <c r="J39" s="178">
        <v>945</v>
      </c>
      <c r="K39" s="178">
        <v>855.52338129496411</v>
      </c>
      <c r="L39" s="180">
        <v>20667.7</v>
      </c>
      <c r="M39" s="152"/>
      <c r="N39" s="152"/>
      <c r="O39" s="152"/>
      <c r="P39" s="152"/>
      <c r="Q39" s="152"/>
      <c r="R39" s="152"/>
      <c r="S39" s="152"/>
      <c r="T39" s="152"/>
    </row>
    <row r="40" spans="2:21" ht="12.75" customHeight="1" x14ac:dyDescent="0.15">
      <c r="B40" s="175"/>
      <c r="C40" s="167">
        <v>2</v>
      </c>
      <c r="D40" s="180"/>
      <c r="E40" s="176">
        <v>404.25</v>
      </c>
      <c r="F40" s="176">
        <v>462</v>
      </c>
      <c r="G40" s="176">
        <v>431.99872211895911</v>
      </c>
      <c r="H40" s="176">
        <v>211320.9</v>
      </c>
      <c r="I40" s="178">
        <v>714</v>
      </c>
      <c r="J40" s="178">
        <v>868.35</v>
      </c>
      <c r="K40" s="178">
        <v>817.91093117408911</v>
      </c>
      <c r="L40" s="180">
        <v>12149.1</v>
      </c>
      <c r="M40" s="152"/>
      <c r="N40" s="152"/>
      <c r="O40" s="152"/>
      <c r="P40" s="152"/>
      <c r="Q40" s="152"/>
      <c r="R40" s="152"/>
      <c r="S40" s="152"/>
      <c r="T40" s="152"/>
    </row>
    <row r="41" spans="2:21" ht="12.75" customHeight="1" x14ac:dyDescent="0.15">
      <c r="B41" s="175"/>
      <c r="C41" s="167">
        <v>3</v>
      </c>
      <c r="D41" s="180"/>
      <c r="E41" s="176">
        <v>393.75</v>
      </c>
      <c r="F41" s="176">
        <v>462</v>
      </c>
      <c r="G41" s="176">
        <v>414.9336607933289</v>
      </c>
      <c r="H41" s="176">
        <v>237316.8</v>
      </c>
      <c r="I41" s="178">
        <v>682.5</v>
      </c>
      <c r="J41" s="178">
        <v>861</v>
      </c>
      <c r="K41" s="178">
        <v>794.91007493755205</v>
      </c>
      <c r="L41" s="180">
        <v>14264.4</v>
      </c>
      <c r="M41" s="152"/>
      <c r="N41" s="152"/>
      <c r="O41" s="152"/>
      <c r="P41" s="152"/>
      <c r="Q41" s="152"/>
      <c r="R41" s="152"/>
      <c r="S41" s="152"/>
      <c r="T41" s="152"/>
    </row>
    <row r="42" spans="2:21" ht="12.75" customHeight="1" x14ac:dyDescent="0.15">
      <c r="B42" s="175"/>
      <c r="C42" s="167">
        <v>4</v>
      </c>
      <c r="D42" s="180"/>
      <c r="E42" s="176">
        <v>420</v>
      </c>
      <c r="F42" s="176">
        <v>472.5</v>
      </c>
      <c r="G42" s="176">
        <v>441.89998778725408</v>
      </c>
      <c r="H42" s="176">
        <v>138254.39999999999</v>
      </c>
      <c r="I42" s="253">
        <v>0</v>
      </c>
      <c r="J42" s="253">
        <v>0</v>
      </c>
      <c r="K42" s="253">
        <v>0</v>
      </c>
      <c r="L42" s="180">
        <v>12030.7</v>
      </c>
      <c r="M42" s="152"/>
      <c r="N42" s="152"/>
      <c r="O42" s="152"/>
      <c r="P42" s="152"/>
      <c r="Q42" s="152"/>
      <c r="R42" s="152"/>
      <c r="S42" s="152"/>
      <c r="T42" s="152"/>
    </row>
    <row r="43" spans="2:21" ht="12.75" customHeight="1" x14ac:dyDescent="0.15">
      <c r="B43" s="168"/>
      <c r="C43" s="172">
        <v>5</v>
      </c>
      <c r="D43" s="181"/>
      <c r="E43" s="184">
        <v>451.5</v>
      </c>
      <c r="F43" s="184">
        <v>540.75</v>
      </c>
      <c r="G43" s="184">
        <v>509.38081135634167</v>
      </c>
      <c r="H43" s="184">
        <v>265619.59999999998</v>
      </c>
      <c r="I43" s="255">
        <v>672</v>
      </c>
      <c r="J43" s="255">
        <v>745.5</v>
      </c>
      <c r="K43" s="255">
        <v>705.80317868036616</v>
      </c>
      <c r="L43" s="181">
        <v>13280.8</v>
      </c>
      <c r="M43" s="152"/>
      <c r="N43" s="152"/>
      <c r="O43" s="152"/>
      <c r="P43" s="152"/>
      <c r="Q43" s="152"/>
      <c r="R43" s="152"/>
      <c r="S43" s="152"/>
      <c r="T43" s="152"/>
    </row>
    <row r="44" spans="2:21" ht="12.75" customHeight="1" x14ac:dyDescent="0.15">
      <c r="B44" s="152"/>
      <c r="C44" s="152"/>
      <c r="D44" s="152"/>
      <c r="E44" s="152"/>
      <c r="F44" s="152"/>
      <c r="G44" s="152"/>
      <c r="H44" s="152"/>
      <c r="I44" s="152"/>
      <c r="J44" s="152"/>
      <c r="K44" s="152"/>
      <c r="L44" s="152"/>
    </row>
    <row r="45" spans="2:21" x14ac:dyDescent="0.15">
      <c r="B45" s="194" t="s">
        <v>106</v>
      </c>
      <c r="C45" s="153" t="s">
        <v>237</v>
      </c>
    </row>
    <row r="46" spans="2:21" x14ac:dyDescent="0.15">
      <c r="B46" s="237" t="s">
        <v>109</v>
      </c>
      <c r="C46" s="153" t="s">
        <v>111</v>
      </c>
    </row>
  </sheetData>
  <mergeCells count="6">
    <mergeCell ref="E6:H6"/>
    <mergeCell ref="I6:L6"/>
    <mergeCell ref="M6:P6"/>
    <mergeCell ref="Q6:T6"/>
    <mergeCell ref="E25:G25"/>
    <mergeCell ref="I25:L25"/>
  </mergeCells>
  <phoneticPr fontId="6"/>
  <pageMargins left="0.39370078740157483" right="0.39370078740157483" top="0.19685039370078741" bottom="0.59055118110236227" header="0.59055118110236227" footer="0.19685039370078741"/>
  <pageSetup paperSize="9" orientation="landscape" r:id="rId1"/>
  <headerFooter alignWithMargins="0">
    <oddFooter>&amp;C-23-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B1:AJ63"/>
  <sheetViews>
    <sheetView zoomScale="75" zoomScaleNormal="75" workbookViewId="0"/>
  </sheetViews>
  <sheetFormatPr defaultColWidth="7.5" defaultRowHeight="12" x14ac:dyDescent="0.15"/>
  <cols>
    <col min="1" max="1" width="0.75" style="153" customWidth="1"/>
    <col min="2" max="2" width="5.25" style="153" customWidth="1"/>
    <col min="3" max="3" width="2.5" style="153" customWidth="1"/>
    <col min="4" max="4" width="5.875" style="153" customWidth="1"/>
    <col min="5" max="5" width="5.375" style="153" customWidth="1"/>
    <col min="6" max="7" width="5.875" style="153" customWidth="1"/>
    <col min="8" max="8" width="8.125" style="153" customWidth="1"/>
    <col min="9" max="9" width="5.375" style="153" customWidth="1"/>
    <col min="10" max="11" width="5.875" style="153" customWidth="1"/>
    <col min="12" max="12" width="8.125" style="153" customWidth="1"/>
    <col min="13" max="13" width="5.5" style="153" customWidth="1"/>
    <col min="14" max="15" width="5.875" style="153" customWidth="1"/>
    <col min="16" max="16" width="8.125" style="153" customWidth="1"/>
    <col min="17" max="17" width="5.5" style="153" customWidth="1"/>
    <col min="18" max="19" width="5.875" style="153" customWidth="1"/>
    <col min="20" max="20" width="8.125" style="153" customWidth="1"/>
    <col min="21" max="21" width="5.75" style="153" customWidth="1"/>
    <col min="22" max="23" width="5.875" style="153" customWidth="1"/>
    <col min="24" max="24" width="8.125" style="153" customWidth="1"/>
    <col min="25" max="25" width="7.5" style="153"/>
    <col min="26" max="31" width="17.875" style="153" customWidth="1"/>
    <col min="32" max="36" width="9" style="153" customWidth="1"/>
    <col min="37" max="16384" width="7.5" style="153"/>
  </cols>
  <sheetData>
    <row r="1" spans="2:36" ht="6.75" customHeight="1" x14ac:dyDescent="0.15"/>
    <row r="2" spans="2:36" ht="6.75" customHeight="1" x14ac:dyDescent="0.15"/>
    <row r="3" spans="2:36" x14ac:dyDescent="0.15">
      <c r="B3" s="153" t="s">
        <v>238</v>
      </c>
    </row>
    <row r="4" spans="2:36" x14ac:dyDescent="0.15">
      <c r="X4" s="154" t="s">
        <v>85</v>
      </c>
    </row>
    <row r="5" spans="2:36" ht="6" customHeight="1" x14ac:dyDescent="0.15">
      <c r="B5" s="169"/>
      <c r="C5" s="169"/>
      <c r="D5" s="169"/>
      <c r="E5" s="169"/>
      <c r="F5" s="169"/>
      <c r="G5" s="169"/>
      <c r="H5" s="169"/>
      <c r="I5" s="169"/>
      <c r="J5" s="169"/>
      <c r="K5" s="169"/>
      <c r="L5" s="169"/>
      <c r="M5" s="169"/>
    </row>
    <row r="6" spans="2:36" ht="15.75" customHeight="1" x14ac:dyDescent="0.15">
      <c r="B6" s="315"/>
      <c r="C6" s="186" t="s">
        <v>86</v>
      </c>
      <c r="D6" s="249"/>
      <c r="E6" s="175" t="s">
        <v>239</v>
      </c>
      <c r="I6" s="175" t="s">
        <v>240</v>
      </c>
      <c r="M6" s="175" t="s">
        <v>241</v>
      </c>
      <c r="N6" s="295"/>
      <c r="O6" s="295"/>
      <c r="P6" s="295"/>
      <c r="Q6" s="155" t="s">
        <v>242</v>
      </c>
      <c r="R6" s="295"/>
      <c r="S6" s="295"/>
      <c r="T6" s="295"/>
      <c r="U6" s="155" t="s">
        <v>243</v>
      </c>
      <c r="V6" s="295"/>
      <c r="W6" s="295"/>
      <c r="X6" s="174"/>
      <c r="Y6" s="152"/>
      <c r="Z6" s="173"/>
      <c r="AA6" s="296"/>
      <c r="AB6" s="296"/>
      <c r="AC6" s="296"/>
      <c r="AD6" s="296"/>
      <c r="AE6" s="296"/>
      <c r="AF6" s="296"/>
      <c r="AG6" s="296"/>
      <c r="AH6" s="296"/>
      <c r="AI6" s="296"/>
      <c r="AJ6" s="296"/>
    </row>
    <row r="7" spans="2:36" ht="10.5" customHeight="1" x14ac:dyDescent="0.15">
      <c r="B7" s="175"/>
      <c r="C7" s="168"/>
      <c r="D7" s="181"/>
      <c r="E7" s="175"/>
      <c r="F7" s="152"/>
      <c r="G7" s="152"/>
      <c r="H7" s="152"/>
      <c r="I7" s="327"/>
      <c r="J7" s="328"/>
      <c r="K7" s="328"/>
      <c r="L7" s="328"/>
      <c r="M7" s="327"/>
      <c r="N7" s="328"/>
      <c r="O7" s="328"/>
      <c r="P7" s="328"/>
      <c r="Q7" s="327"/>
      <c r="R7" s="328"/>
      <c r="S7" s="328"/>
      <c r="T7" s="328"/>
      <c r="U7" s="327"/>
      <c r="V7" s="328"/>
      <c r="W7" s="328"/>
      <c r="X7" s="181"/>
      <c r="Y7" s="152"/>
      <c r="Z7" s="173"/>
      <c r="AA7" s="173"/>
      <c r="AB7" s="173"/>
      <c r="AC7" s="173"/>
      <c r="AD7" s="173"/>
      <c r="AE7" s="173"/>
      <c r="AF7" s="173"/>
      <c r="AG7" s="173"/>
      <c r="AH7" s="173"/>
      <c r="AI7" s="173"/>
      <c r="AJ7" s="173"/>
    </row>
    <row r="8" spans="2:36" ht="13.5" x14ac:dyDescent="0.15">
      <c r="B8" s="175" t="s">
        <v>92</v>
      </c>
      <c r="C8" s="152"/>
      <c r="E8" s="186" t="s">
        <v>93</v>
      </c>
      <c r="F8" s="166" t="s">
        <v>94</v>
      </c>
      <c r="G8" s="244" t="s">
        <v>95</v>
      </c>
      <c r="H8" s="166" t="s">
        <v>96</v>
      </c>
      <c r="I8" s="186" t="s">
        <v>93</v>
      </c>
      <c r="J8" s="166" t="s">
        <v>94</v>
      </c>
      <c r="K8" s="244" t="s">
        <v>95</v>
      </c>
      <c r="L8" s="166" t="s">
        <v>96</v>
      </c>
      <c r="M8" s="186" t="s">
        <v>93</v>
      </c>
      <c r="N8" s="166" t="s">
        <v>94</v>
      </c>
      <c r="O8" s="244" t="s">
        <v>95</v>
      </c>
      <c r="P8" s="166" t="s">
        <v>96</v>
      </c>
      <c r="Q8" s="186" t="s">
        <v>93</v>
      </c>
      <c r="R8" s="166" t="s">
        <v>94</v>
      </c>
      <c r="S8" s="244" t="s">
        <v>95</v>
      </c>
      <c r="T8" s="166" t="s">
        <v>96</v>
      </c>
      <c r="U8" s="186" t="s">
        <v>93</v>
      </c>
      <c r="V8" s="166" t="s">
        <v>94</v>
      </c>
      <c r="W8" s="244" t="s">
        <v>95</v>
      </c>
      <c r="X8" s="166" t="s">
        <v>96</v>
      </c>
      <c r="Y8" s="152"/>
      <c r="Z8" s="152"/>
      <c r="AA8" s="173"/>
      <c r="AB8" s="173"/>
      <c r="AC8" s="173"/>
      <c r="AD8" s="173"/>
      <c r="AE8" s="173"/>
      <c r="AF8" s="173"/>
      <c r="AG8" s="173"/>
      <c r="AH8" s="173"/>
      <c r="AI8" s="173"/>
      <c r="AJ8" s="173"/>
    </row>
    <row r="9" spans="2:36" ht="13.5" x14ac:dyDescent="0.15">
      <c r="B9" s="168"/>
      <c r="C9" s="169"/>
      <c r="D9" s="169"/>
      <c r="E9" s="170"/>
      <c r="F9" s="171"/>
      <c r="G9" s="172" t="s">
        <v>97</v>
      </c>
      <c r="H9" s="171"/>
      <c r="I9" s="170"/>
      <c r="J9" s="171"/>
      <c r="K9" s="172" t="s">
        <v>97</v>
      </c>
      <c r="L9" s="171"/>
      <c r="M9" s="170"/>
      <c r="N9" s="171"/>
      <c r="O9" s="172" t="s">
        <v>97</v>
      </c>
      <c r="P9" s="171"/>
      <c r="Q9" s="170"/>
      <c r="R9" s="171"/>
      <c r="S9" s="172" t="s">
        <v>97</v>
      </c>
      <c r="T9" s="171"/>
      <c r="U9" s="170"/>
      <c r="V9" s="171"/>
      <c r="W9" s="172" t="s">
        <v>97</v>
      </c>
      <c r="X9" s="171"/>
      <c r="Y9" s="152"/>
      <c r="Z9" s="152"/>
      <c r="AA9" s="173"/>
      <c r="AB9" s="173"/>
      <c r="AC9" s="173"/>
      <c r="AD9" s="173"/>
      <c r="AE9" s="173"/>
      <c r="AF9" s="173"/>
      <c r="AG9" s="173"/>
      <c r="AH9" s="173"/>
      <c r="AI9" s="173"/>
      <c r="AJ9" s="173"/>
    </row>
    <row r="10" spans="2:36" ht="13.5" x14ac:dyDescent="0.15">
      <c r="B10" s="175" t="s">
        <v>0</v>
      </c>
      <c r="C10" s="152">
        <v>21</v>
      </c>
      <c r="D10" s="153" t="s">
        <v>1</v>
      </c>
      <c r="E10" s="175">
        <v>584</v>
      </c>
      <c r="F10" s="176">
        <v>720</v>
      </c>
      <c r="G10" s="152">
        <v>660</v>
      </c>
      <c r="H10" s="176">
        <v>1367277</v>
      </c>
      <c r="I10" s="175">
        <v>578</v>
      </c>
      <c r="J10" s="176">
        <v>704</v>
      </c>
      <c r="K10" s="152">
        <v>658</v>
      </c>
      <c r="L10" s="176">
        <v>5148555</v>
      </c>
      <c r="M10" s="175">
        <v>662</v>
      </c>
      <c r="N10" s="176">
        <v>819</v>
      </c>
      <c r="O10" s="152">
        <v>749</v>
      </c>
      <c r="P10" s="176">
        <v>395911</v>
      </c>
      <c r="Q10" s="175">
        <v>483</v>
      </c>
      <c r="R10" s="176">
        <v>672</v>
      </c>
      <c r="S10" s="152">
        <v>632</v>
      </c>
      <c r="T10" s="176">
        <v>3614922</v>
      </c>
      <c r="U10" s="175">
        <v>609</v>
      </c>
      <c r="V10" s="176">
        <v>735</v>
      </c>
      <c r="W10" s="152">
        <v>673</v>
      </c>
      <c r="X10" s="176">
        <v>200473</v>
      </c>
      <c r="Y10" s="152"/>
      <c r="Z10" s="152"/>
      <c r="AA10" s="173"/>
      <c r="AB10" s="173"/>
      <c r="AC10" s="173"/>
      <c r="AD10" s="173"/>
      <c r="AE10" s="173"/>
      <c r="AF10" s="173"/>
      <c r="AG10" s="173"/>
      <c r="AH10" s="173"/>
      <c r="AI10" s="173"/>
      <c r="AJ10" s="173"/>
    </row>
    <row r="11" spans="2:36" x14ac:dyDescent="0.15">
      <c r="B11" s="175"/>
      <c r="C11" s="152">
        <v>22</v>
      </c>
      <c r="D11" s="180"/>
      <c r="E11" s="176">
        <v>548.1</v>
      </c>
      <c r="F11" s="176">
        <v>695.3</v>
      </c>
      <c r="G11" s="176">
        <v>653</v>
      </c>
      <c r="H11" s="176">
        <v>989343.5</v>
      </c>
      <c r="I11" s="176">
        <v>545</v>
      </c>
      <c r="J11" s="176">
        <v>707.6</v>
      </c>
      <c r="K11" s="176">
        <v>656</v>
      </c>
      <c r="L11" s="176">
        <v>4453019.5999999996</v>
      </c>
      <c r="M11" s="176">
        <v>645</v>
      </c>
      <c r="N11" s="176">
        <v>900</v>
      </c>
      <c r="O11" s="176">
        <v>763</v>
      </c>
      <c r="P11" s="176">
        <v>379020.4</v>
      </c>
      <c r="Q11" s="176">
        <v>460</v>
      </c>
      <c r="R11" s="176">
        <v>587</v>
      </c>
      <c r="S11" s="176">
        <v>548</v>
      </c>
      <c r="T11" s="176">
        <v>3384833.6</v>
      </c>
      <c r="U11" s="176">
        <v>590</v>
      </c>
      <c r="V11" s="176">
        <v>800</v>
      </c>
      <c r="W11" s="176">
        <v>680</v>
      </c>
      <c r="X11" s="180">
        <v>153041.1</v>
      </c>
      <c r="Y11" s="152"/>
      <c r="Z11" s="152"/>
      <c r="AA11" s="152"/>
      <c r="AB11" s="152"/>
      <c r="AC11" s="152"/>
      <c r="AD11" s="152"/>
      <c r="AE11" s="152"/>
    </row>
    <row r="12" spans="2:36" ht="13.5" x14ac:dyDescent="0.15">
      <c r="B12" s="168"/>
      <c r="C12" s="169">
        <v>23</v>
      </c>
      <c r="D12" s="181"/>
      <c r="E12" s="182">
        <v>561.12</v>
      </c>
      <c r="F12" s="182">
        <v>759.99</v>
      </c>
      <c r="G12" s="182">
        <v>650.56521638387437</v>
      </c>
      <c r="H12" s="183">
        <v>1285312.0000000002</v>
      </c>
      <c r="I12" s="182">
        <v>581.70000000000005</v>
      </c>
      <c r="J12" s="182">
        <v>735</v>
      </c>
      <c r="K12" s="182">
        <v>646.42235213722984</v>
      </c>
      <c r="L12" s="182">
        <v>5381933.3999999994</v>
      </c>
      <c r="M12" s="182">
        <v>677.25</v>
      </c>
      <c r="N12" s="182">
        <v>945</v>
      </c>
      <c r="O12" s="182">
        <v>754.14150251005503</v>
      </c>
      <c r="P12" s="182">
        <v>346657.10000000003</v>
      </c>
      <c r="Q12" s="182">
        <v>504</v>
      </c>
      <c r="R12" s="182">
        <v>710.0100000000001</v>
      </c>
      <c r="S12" s="182">
        <v>636.44036908447231</v>
      </c>
      <c r="T12" s="182">
        <v>3462691.4</v>
      </c>
      <c r="U12" s="182">
        <v>630</v>
      </c>
      <c r="V12" s="182">
        <v>735</v>
      </c>
      <c r="W12" s="182">
        <v>678.8052527480022</v>
      </c>
      <c r="X12" s="182">
        <v>224538.50000000003</v>
      </c>
      <c r="Y12" s="152"/>
      <c r="Z12" s="152"/>
      <c r="AA12" s="173"/>
      <c r="AB12" s="173"/>
      <c r="AC12" s="173"/>
      <c r="AD12" s="173"/>
      <c r="AE12" s="152"/>
    </row>
    <row r="13" spans="2:36" x14ac:dyDescent="0.15">
      <c r="B13" s="175" t="s">
        <v>98</v>
      </c>
      <c r="C13" s="152">
        <v>9</v>
      </c>
      <c r="D13" s="180" t="s">
        <v>99</v>
      </c>
      <c r="E13" s="176">
        <v>630</v>
      </c>
      <c r="F13" s="176">
        <v>696.04499999999996</v>
      </c>
      <c r="G13" s="176">
        <v>660.37569743758741</v>
      </c>
      <c r="H13" s="176">
        <v>93362.4</v>
      </c>
      <c r="I13" s="176">
        <v>598.5</v>
      </c>
      <c r="J13" s="176">
        <v>672</v>
      </c>
      <c r="K13" s="176">
        <v>635.57922963174667</v>
      </c>
      <c r="L13" s="176">
        <v>510582.4</v>
      </c>
      <c r="M13" s="176">
        <v>735</v>
      </c>
      <c r="N13" s="176">
        <v>840</v>
      </c>
      <c r="O13" s="176">
        <v>790.06515670600243</v>
      </c>
      <c r="P13" s="176">
        <v>30810.9</v>
      </c>
      <c r="Q13" s="176">
        <v>525</v>
      </c>
      <c r="R13" s="176">
        <v>577.5</v>
      </c>
      <c r="S13" s="176">
        <v>558.01696912561874</v>
      </c>
      <c r="T13" s="176">
        <v>251111.80000000002</v>
      </c>
      <c r="U13" s="176">
        <v>672</v>
      </c>
      <c r="V13" s="176">
        <v>724.5</v>
      </c>
      <c r="W13" s="176">
        <v>698.10095659329363</v>
      </c>
      <c r="X13" s="180">
        <v>29262.1</v>
      </c>
      <c r="Y13" s="152"/>
      <c r="Z13" s="152"/>
      <c r="AA13" s="152"/>
      <c r="AB13" s="152"/>
      <c r="AC13" s="152"/>
      <c r="AD13" s="152"/>
      <c r="AE13" s="152"/>
    </row>
    <row r="14" spans="2:36" x14ac:dyDescent="0.15">
      <c r="B14" s="175"/>
      <c r="C14" s="152">
        <v>10</v>
      </c>
      <c r="D14" s="180"/>
      <c r="E14" s="176">
        <v>635.98500000000013</v>
      </c>
      <c r="F14" s="180">
        <v>675.67500000000007</v>
      </c>
      <c r="G14" s="176">
        <v>658.99082718289276</v>
      </c>
      <c r="H14" s="176">
        <v>101125.3</v>
      </c>
      <c r="I14" s="176">
        <v>609</v>
      </c>
      <c r="J14" s="176">
        <v>672</v>
      </c>
      <c r="K14" s="176">
        <v>647.041559588729</v>
      </c>
      <c r="L14" s="176">
        <v>421899.80000000005</v>
      </c>
      <c r="M14" s="176">
        <v>725.55000000000007</v>
      </c>
      <c r="N14" s="176">
        <v>840</v>
      </c>
      <c r="O14" s="176">
        <v>784.77991568296795</v>
      </c>
      <c r="P14" s="176">
        <v>24931.199999999997</v>
      </c>
      <c r="Q14" s="176">
        <v>525</v>
      </c>
      <c r="R14" s="176">
        <v>577.5</v>
      </c>
      <c r="S14" s="176">
        <v>559.41602458264526</v>
      </c>
      <c r="T14" s="176">
        <v>217239</v>
      </c>
      <c r="U14" s="176">
        <v>672</v>
      </c>
      <c r="V14" s="176">
        <v>724.5</v>
      </c>
      <c r="W14" s="176">
        <v>698.59621024137152</v>
      </c>
      <c r="X14" s="180">
        <v>13733.8</v>
      </c>
      <c r="Y14" s="152"/>
      <c r="Z14" s="152"/>
      <c r="AA14" s="152"/>
      <c r="AB14" s="152"/>
      <c r="AC14" s="152"/>
      <c r="AD14" s="152"/>
      <c r="AE14" s="152"/>
    </row>
    <row r="15" spans="2:36" x14ac:dyDescent="0.15">
      <c r="B15" s="175"/>
      <c r="C15" s="152">
        <v>11</v>
      </c>
      <c r="D15" s="180"/>
      <c r="E15" s="176">
        <v>611.1</v>
      </c>
      <c r="F15" s="176">
        <v>682.5</v>
      </c>
      <c r="G15" s="176">
        <v>652.15610815409332</v>
      </c>
      <c r="H15" s="176">
        <v>56474</v>
      </c>
      <c r="I15" s="176">
        <v>593.25</v>
      </c>
      <c r="J15" s="176">
        <v>672</v>
      </c>
      <c r="K15" s="176">
        <v>629.18546664271105</v>
      </c>
      <c r="L15" s="176">
        <v>357448.4</v>
      </c>
      <c r="M15" s="176">
        <v>682.5</v>
      </c>
      <c r="N15" s="176">
        <v>840</v>
      </c>
      <c r="O15" s="176">
        <v>761.8474801990609</v>
      </c>
      <c r="P15" s="176">
        <v>21529.200000000001</v>
      </c>
      <c r="Q15" s="176">
        <v>525</v>
      </c>
      <c r="R15" s="176">
        <v>577.5</v>
      </c>
      <c r="S15" s="176">
        <v>562.5658993752055</v>
      </c>
      <c r="T15" s="176">
        <v>266232.40000000002</v>
      </c>
      <c r="U15" s="176">
        <v>672</v>
      </c>
      <c r="V15" s="176">
        <v>714</v>
      </c>
      <c r="W15" s="176">
        <v>696.61688311688317</v>
      </c>
      <c r="X15" s="180">
        <v>19647.099999999999</v>
      </c>
      <c r="Y15" s="152"/>
      <c r="Z15" s="152"/>
    </row>
    <row r="16" spans="2:36" x14ac:dyDescent="0.15">
      <c r="B16" s="175"/>
      <c r="C16" s="152">
        <v>12</v>
      </c>
      <c r="D16" s="180"/>
      <c r="E16" s="176">
        <v>621.18000000000006</v>
      </c>
      <c r="F16" s="176">
        <v>682.5</v>
      </c>
      <c r="G16" s="176">
        <v>655.15836937154313</v>
      </c>
      <c r="H16" s="176">
        <v>88527.700000000012</v>
      </c>
      <c r="I16" s="176">
        <v>593.25</v>
      </c>
      <c r="J16" s="176">
        <v>651.73500000000013</v>
      </c>
      <c r="K16" s="176">
        <v>623.2883104873581</v>
      </c>
      <c r="L16" s="176">
        <v>345123.30000000005</v>
      </c>
      <c r="M16" s="176">
        <v>703.5</v>
      </c>
      <c r="N16" s="176">
        <v>840</v>
      </c>
      <c r="O16" s="176">
        <v>758.0337604731393</v>
      </c>
      <c r="P16" s="176">
        <v>21863.4</v>
      </c>
      <c r="Q16" s="176">
        <v>525</v>
      </c>
      <c r="R16" s="176">
        <v>577.5</v>
      </c>
      <c r="S16" s="176">
        <v>559.02964720642581</v>
      </c>
      <c r="T16" s="176">
        <v>324725.8</v>
      </c>
      <c r="U16" s="176">
        <v>651</v>
      </c>
      <c r="V16" s="176">
        <v>714</v>
      </c>
      <c r="W16" s="176">
        <v>672.31012884387644</v>
      </c>
      <c r="X16" s="180">
        <v>24251.1</v>
      </c>
      <c r="Y16" s="152"/>
      <c r="Z16" s="152"/>
    </row>
    <row r="17" spans="2:30" x14ac:dyDescent="0.15">
      <c r="B17" s="175" t="s">
        <v>100</v>
      </c>
      <c r="C17" s="152">
        <v>1</v>
      </c>
      <c r="D17" s="180" t="s">
        <v>99</v>
      </c>
      <c r="E17" s="176">
        <v>598.5</v>
      </c>
      <c r="F17" s="176">
        <v>698.98500000000013</v>
      </c>
      <c r="G17" s="176">
        <v>650.89314971555439</v>
      </c>
      <c r="H17" s="176">
        <v>64211.5</v>
      </c>
      <c r="I17" s="176">
        <v>598.5</v>
      </c>
      <c r="J17" s="176">
        <v>714</v>
      </c>
      <c r="K17" s="176">
        <v>651.64227128922141</v>
      </c>
      <c r="L17" s="176">
        <v>353030.2</v>
      </c>
      <c r="M17" s="176">
        <v>672</v>
      </c>
      <c r="N17" s="176">
        <v>892.5</v>
      </c>
      <c r="O17" s="176">
        <v>760.8108614232209</v>
      </c>
      <c r="P17" s="176">
        <v>14993.5</v>
      </c>
      <c r="Q17" s="176">
        <v>525</v>
      </c>
      <c r="R17" s="176">
        <v>577.5</v>
      </c>
      <c r="S17" s="176">
        <v>558.01297968397307</v>
      </c>
      <c r="T17" s="176">
        <v>290193.59999999998</v>
      </c>
      <c r="U17" s="176">
        <v>630</v>
      </c>
      <c r="V17" s="176">
        <v>703.5</v>
      </c>
      <c r="W17" s="176">
        <v>669.2306276835003</v>
      </c>
      <c r="X17" s="176">
        <v>20626.099999999999</v>
      </c>
      <c r="Y17" s="152"/>
      <c r="Z17" s="152"/>
    </row>
    <row r="18" spans="2:30" x14ac:dyDescent="0.15">
      <c r="B18" s="175"/>
      <c r="C18" s="152">
        <v>2</v>
      </c>
      <c r="D18" s="180"/>
      <c r="E18" s="176">
        <v>603.75</v>
      </c>
      <c r="F18" s="176">
        <v>698.88000000000011</v>
      </c>
      <c r="G18" s="176">
        <v>652.59802363669189</v>
      </c>
      <c r="H18" s="176">
        <v>91736.9</v>
      </c>
      <c r="I18" s="176">
        <v>598.5</v>
      </c>
      <c r="J18" s="176">
        <v>714</v>
      </c>
      <c r="K18" s="176">
        <v>655.79596342355956</v>
      </c>
      <c r="L18" s="176">
        <v>409994.7</v>
      </c>
      <c r="M18" s="176">
        <v>661.5</v>
      </c>
      <c r="N18" s="176">
        <v>880.6350000000001</v>
      </c>
      <c r="O18" s="176">
        <v>756.923127169797</v>
      </c>
      <c r="P18" s="176">
        <v>34405.5</v>
      </c>
      <c r="Q18" s="176">
        <v>525</v>
      </c>
      <c r="R18" s="176">
        <v>577.5</v>
      </c>
      <c r="S18" s="176">
        <v>558.3378498445137</v>
      </c>
      <c r="T18" s="176">
        <v>223645.8</v>
      </c>
      <c r="U18" s="176">
        <v>630</v>
      </c>
      <c r="V18" s="176">
        <v>714</v>
      </c>
      <c r="W18" s="176">
        <v>673.69541816174444</v>
      </c>
      <c r="X18" s="180">
        <v>12450</v>
      </c>
      <c r="Y18" s="152"/>
      <c r="Z18" s="152"/>
    </row>
    <row r="19" spans="2:30" x14ac:dyDescent="0.15">
      <c r="B19" s="175"/>
      <c r="C19" s="152">
        <v>3</v>
      </c>
      <c r="D19" s="180"/>
      <c r="E19" s="176">
        <v>598.5</v>
      </c>
      <c r="F19" s="176">
        <v>698.88000000000011</v>
      </c>
      <c r="G19" s="176">
        <v>651.65662266957577</v>
      </c>
      <c r="H19" s="176">
        <v>71981.3</v>
      </c>
      <c r="I19" s="176">
        <v>598.5</v>
      </c>
      <c r="J19" s="176">
        <v>714</v>
      </c>
      <c r="K19" s="176">
        <v>652.43259268918473</v>
      </c>
      <c r="L19" s="176">
        <v>465146.1</v>
      </c>
      <c r="M19" s="176">
        <v>661.5</v>
      </c>
      <c r="N19" s="176">
        <v>871.5</v>
      </c>
      <c r="O19" s="176">
        <v>749.01251998290513</v>
      </c>
      <c r="P19" s="176">
        <v>10270.200000000001</v>
      </c>
      <c r="Q19" s="176">
        <v>525</v>
      </c>
      <c r="R19" s="176">
        <v>577.5</v>
      </c>
      <c r="S19" s="176">
        <v>559.08351513861544</v>
      </c>
      <c r="T19" s="176">
        <v>269003.7</v>
      </c>
      <c r="U19" s="176">
        <v>630</v>
      </c>
      <c r="V19" s="176">
        <v>714</v>
      </c>
      <c r="W19" s="176">
        <v>669.86372480477007</v>
      </c>
      <c r="X19" s="180">
        <v>25398.7</v>
      </c>
      <c r="Y19" s="152"/>
      <c r="Z19" s="152"/>
    </row>
    <row r="20" spans="2:30" x14ac:dyDescent="0.15">
      <c r="B20" s="175"/>
      <c r="C20" s="152">
        <v>4</v>
      </c>
      <c r="D20" s="180"/>
      <c r="E20" s="176">
        <v>609</v>
      </c>
      <c r="F20" s="176">
        <v>682.5</v>
      </c>
      <c r="G20" s="176">
        <v>656.98412151165041</v>
      </c>
      <c r="H20" s="176">
        <v>120976</v>
      </c>
      <c r="I20" s="176">
        <v>609</v>
      </c>
      <c r="J20" s="176">
        <v>714</v>
      </c>
      <c r="K20" s="176">
        <v>656.31180246715815</v>
      </c>
      <c r="L20" s="176">
        <v>535755.9</v>
      </c>
      <c r="M20" s="176">
        <v>661.5</v>
      </c>
      <c r="N20" s="176">
        <v>861</v>
      </c>
      <c r="O20" s="176">
        <v>752.73119088138674</v>
      </c>
      <c r="P20" s="176">
        <v>18679.5</v>
      </c>
      <c r="Q20" s="176">
        <v>525</v>
      </c>
      <c r="R20" s="176">
        <v>577.5</v>
      </c>
      <c r="S20" s="176">
        <v>556.4309069212411</v>
      </c>
      <c r="T20" s="176">
        <v>314240.90000000002</v>
      </c>
      <c r="U20" s="176">
        <v>630</v>
      </c>
      <c r="V20" s="176">
        <v>714</v>
      </c>
      <c r="W20" s="176">
        <v>671.63349979173211</v>
      </c>
      <c r="X20" s="180">
        <v>22155.300000000003</v>
      </c>
      <c r="Y20" s="152"/>
      <c r="Z20" s="152"/>
    </row>
    <row r="21" spans="2:30" x14ac:dyDescent="0.15">
      <c r="B21" s="168"/>
      <c r="C21" s="169">
        <v>5</v>
      </c>
      <c r="D21" s="181"/>
      <c r="E21" s="184">
        <v>609</v>
      </c>
      <c r="F21" s="184">
        <v>682.5</v>
      </c>
      <c r="G21" s="181">
        <v>649.44680667203443</v>
      </c>
      <c r="H21" s="184">
        <v>152651.6</v>
      </c>
      <c r="I21" s="184">
        <v>614.25</v>
      </c>
      <c r="J21" s="184">
        <v>714</v>
      </c>
      <c r="K21" s="184">
        <v>653.79055723314605</v>
      </c>
      <c r="L21" s="184">
        <v>709764.9</v>
      </c>
      <c r="M21" s="184">
        <v>672</v>
      </c>
      <c r="N21" s="184">
        <v>861</v>
      </c>
      <c r="O21" s="184">
        <v>750.65899132377876</v>
      </c>
      <c r="P21" s="184">
        <v>47632.1</v>
      </c>
      <c r="Q21" s="184">
        <v>525</v>
      </c>
      <c r="R21" s="184">
        <v>577.5</v>
      </c>
      <c r="S21" s="184">
        <v>559.43005464480882</v>
      </c>
      <c r="T21" s="184">
        <v>301218.40000000002</v>
      </c>
      <c r="U21" s="184">
        <v>651</v>
      </c>
      <c r="V21" s="184">
        <v>714</v>
      </c>
      <c r="W21" s="184">
        <v>684.49629192651275</v>
      </c>
      <c r="X21" s="181">
        <v>27556.1</v>
      </c>
      <c r="Y21" s="152"/>
      <c r="Z21" s="152"/>
    </row>
    <row r="22" spans="2:30" x14ac:dyDescent="0.15">
      <c r="B22" s="175" t="s">
        <v>244</v>
      </c>
      <c r="C22" s="152"/>
      <c r="E22" s="175"/>
      <c r="F22" s="176"/>
      <c r="G22" s="152"/>
      <c r="H22" s="176"/>
      <c r="I22" s="175"/>
      <c r="J22" s="176"/>
      <c r="K22" s="152"/>
      <c r="L22" s="176"/>
      <c r="M22" s="175"/>
      <c r="N22" s="176"/>
      <c r="O22" s="152"/>
      <c r="P22" s="176"/>
      <c r="Q22" s="175"/>
      <c r="R22" s="176"/>
      <c r="S22" s="152"/>
      <c r="T22" s="176"/>
      <c r="U22" s="175"/>
      <c r="V22" s="176"/>
      <c r="W22" s="152"/>
      <c r="X22" s="176"/>
      <c r="Y22" s="152"/>
      <c r="Z22" s="152"/>
    </row>
    <row r="23" spans="2:30" x14ac:dyDescent="0.15">
      <c r="B23" s="316">
        <v>41030</v>
      </c>
      <c r="C23" s="302"/>
      <c r="D23" s="317">
        <v>41044</v>
      </c>
      <c r="E23" s="250">
        <v>614.25</v>
      </c>
      <c r="F23" s="250">
        <v>682.5</v>
      </c>
      <c r="G23" s="250">
        <v>657.82543292759465</v>
      </c>
      <c r="H23" s="176">
        <v>75385.5</v>
      </c>
      <c r="I23" s="250">
        <v>614.25</v>
      </c>
      <c r="J23" s="250">
        <v>714</v>
      </c>
      <c r="K23" s="250">
        <v>661.48965933905356</v>
      </c>
      <c r="L23" s="176">
        <v>335122.40000000002</v>
      </c>
      <c r="M23" s="250">
        <v>677.25</v>
      </c>
      <c r="N23" s="250">
        <v>861</v>
      </c>
      <c r="O23" s="250">
        <v>760.88817139408616</v>
      </c>
      <c r="P23" s="176">
        <v>24598.1</v>
      </c>
      <c r="Q23" s="250">
        <v>525</v>
      </c>
      <c r="R23" s="250">
        <v>577.5</v>
      </c>
      <c r="S23" s="250">
        <v>559.96493812610504</v>
      </c>
      <c r="T23" s="176">
        <v>156721.70000000001</v>
      </c>
      <c r="U23" s="250">
        <v>661.5</v>
      </c>
      <c r="V23" s="250">
        <v>714</v>
      </c>
      <c r="W23" s="250">
        <v>687</v>
      </c>
      <c r="X23" s="176">
        <v>12361.1</v>
      </c>
      <c r="Y23" s="152"/>
      <c r="Z23" s="152"/>
      <c r="AA23" s="152"/>
      <c r="AB23" s="152"/>
      <c r="AC23" s="152"/>
      <c r="AD23" s="152"/>
    </row>
    <row r="24" spans="2:30" x14ac:dyDescent="0.15">
      <c r="B24" s="316">
        <v>41045</v>
      </c>
      <c r="C24" s="302"/>
      <c r="D24" s="317">
        <v>41060</v>
      </c>
      <c r="E24" s="175">
        <v>609</v>
      </c>
      <c r="F24" s="176">
        <v>672</v>
      </c>
      <c r="G24" s="152">
        <v>645.6201348875768</v>
      </c>
      <c r="H24" s="176">
        <v>77266.100000000006</v>
      </c>
      <c r="I24" s="175">
        <v>614.25</v>
      </c>
      <c r="J24" s="176">
        <v>714</v>
      </c>
      <c r="K24" s="152">
        <v>650.52348046718248</v>
      </c>
      <c r="L24" s="176">
        <v>374642.5</v>
      </c>
      <c r="M24" s="175">
        <v>672</v>
      </c>
      <c r="N24" s="176">
        <v>840</v>
      </c>
      <c r="O24" s="152">
        <v>736.61786024934781</v>
      </c>
      <c r="P24" s="176">
        <v>23034</v>
      </c>
      <c r="Q24" s="175">
        <v>525</v>
      </c>
      <c r="R24" s="176">
        <v>577.5</v>
      </c>
      <c r="S24" s="152">
        <v>558.56393129770993</v>
      </c>
      <c r="T24" s="176">
        <v>144496.70000000001</v>
      </c>
      <c r="U24" s="177">
        <v>651</v>
      </c>
      <c r="V24" s="178">
        <v>714</v>
      </c>
      <c r="W24" s="179">
        <v>679.89258373205735</v>
      </c>
      <c r="X24" s="176">
        <v>15195</v>
      </c>
      <c r="Y24" s="152"/>
      <c r="Z24" s="152"/>
      <c r="AA24" s="152"/>
      <c r="AB24" s="152"/>
      <c r="AC24" s="152"/>
      <c r="AD24" s="152"/>
    </row>
    <row r="25" spans="2:30" x14ac:dyDescent="0.15">
      <c r="B25" s="318"/>
      <c r="C25" s="306"/>
      <c r="D25" s="306"/>
      <c r="E25" s="269"/>
      <c r="F25" s="269"/>
      <c r="G25" s="269"/>
      <c r="H25" s="190"/>
      <c r="I25" s="269"/>
      <c r="J25" s="269"/>
      <c r="K25" s="269"/>
      <c r="L25" s="190"/>
      <c r="M25" s="269"/>
      <c r="N25" s="269"/>
      <c r="O25" s="269"/>
      <c r="P25" s="190"/>
      <c r="Q25" s="269"/>
      <c r="R25" s="269"/>
      <c r="S25" s="269"/>
      <c r="T25" s="190"/>
      <c r="U25" s="269"/>
      <c r="V25" s="269"/>
      <c r="W25" s="269"/>
      <c r="X25" s="190"/>
      <c r="Y25" s="152"/>
      <c r="Z25" s="152"/>
      <c r="AA25" s="152"/>
      <c r="AB25" s="152"/>
      <c r="AC25" s="152"/>
      <c r="AD25" s="152"/>
    </row>
    <row r="26" spans="2:30" ht="16.5" customHeight="1" x14ac:dyDescent="0.15">
      <c r="B26" s="175"/>
      <c r="C26" s="186" t="s">
        <v>86</v>
      </c>
      <c r="D26" s="249"/>
      <c r="E26" s="175" t="s">
        <v>245</v>
      </c>
      <c r="I26" s="175" t="s">
        <v>246</v>
      </c>
      <c r="M26" s="175" t="s">
        <v>247</v>
      </c>
      <c r="N26" s="152"/>
      <c r="O26" s="152"/>
      <c r="P26" s="152"/>
      <c r="Q26" s="175" t="s">
        <v>248</v>
      </c>
      <c r="R26" s="152"/>
      <c r="S26" s="152"/>
      <c r="T26" s="152"/>
      <c r="U26" s="175" t="s">
        <v>249</v>
      </c>
      <c r="V26" s="152"/>
      <c r="W26" s="152"/>
      <c r="X26" s="174"/>
      <c r="Y26" s="152"/>
      <c r="Z26" s="296"/>
      <c r="AA26" s="296"/>
      <c r="AB26" s="296"/>
      <c r="AC26" s="296"/>
      <c r="AD26" s="296"/>
    </row>
    <row r="27" spans="2:30" ht="5.25" customHeight="1" x14ac:dyDescent="0.15">
      <c r="B27" s="175"/>
      <c r="C27" s="168"/>
      <c r="D27" s="181"/>
      <c r="E27" s="327"/>
      <c r="F27" s="328"/>
      <c r="G27" s="328"/>
      <c r="H27" s="328"/>
      <c r="I27" s="327"/>
      <c r="J27" s="328"/>
      <c r="K27" s="328"/>
      <c r="L27" s="328"/>
      <c r="M27" s="327"/>
      <c r="N27" s="328"/>
      <c r="O27" s="328"/>
      <c r="P27" s="328"/>
      <c r="Q27" s="327"/>
      <c r="R27" s="328"/>
      <c r="S27" s="328"/>
      <c r="T27" s="328"/>
      <c r="U27" s="327"/>
      <c r="V27" s="328"/>
      <c r="W27" s="328"/>
      <c r="X27" s="181"/>
      <c r="Y27" s="152"/>
      <c r="Z27" s="173"/>
      <c r="AA27" s="173"/>
      <c r="AB27" s="173"/>
      <c r="AC27" s="173"/>
      <c r="AD27" s="173"/>
    </row>
    <row r="28" spans="2:30" ht="13.5" x14ac:dyDescent="0.15">
      <c r="B28" s="175" t="s">
        <v>92</v>
      </c>
      <c r="C28" s="152"/>
      <c r="E28" s="186" t="s">
        <v>93</v>
      </c>
      <c r="F28" s="166" t="s">
        <v>94</v>
      </c>
      <c r="G28" s="244" t="s">
        <v>95</v>
      </c>
      <c r="H28" s="166" t="s">
        <v>176</v>
      </c>
      <c r="I28" s="186" t="s">
        <v>93</v>
      </c>
      <c r="J28" s="166" t="s">
        <v>94</v>
      </c>
      <c r="K28" s="244" t="s">
        <v>95</v>
      </c>
      <c r="L28" s="166" t="s">
        <v>176</v>
      </c>
      <c r="M28" s="186" t="s">
        <v>93</v>
      </c>
      <c r="N28" s="166" t="s">
        <v>94</v>
      </c>
      <c r="O28" s="244" t="s">
        <v>95</v>
      </c>
      <c r="P28" s="166" t="s">
        <v>96</v>
      </c>
      <c r="Q28" s="186" t="s">
        <v>93</v>
      </c>
      <c r="R28" s="166" t="s">
        <v>94</v>
      </c>
      <c r="S28" s="244" t="s">
        <v>95</v>
      </c>
      <c r="T28" s="166" t="s">
        <v>96</v>
      </c>
      <c r="U28" s="186" t="s">
        <v>93</v>
      </c>
      <c r="V28" s="166" t="s">
        <v>94</v>
      </c>
      <c r="W28" s="244" t="s">
        <v>95</v>
      </c>
      <c r="X28" s="166" t="s">
        <v>96</v>
      </c>
      <c r="Y28" s="152"/>
      <c r="Z28" s="173"/>
      <c r="AA28" s="173"/>
      <c r="AB28" s="173"/>
      <c r="AC28" s="173"/>
      <c r="AD28" s="173"/>
    </row>
    <row r="29" spans="2:30" ht="13.5" x14ac:dyDescent="0.15">
      <c r="B29" s="168"/>
      <c r="C29" s="169"/>
      <c r="D29" s="169"/>
      <c r="E29" s="170"/>
      <c r="F29" s="171"/>
      <c r="G29" s="172" t="s">
        <v>97</v>
      </c>
      <c r="H29" s="171"/>
      <c r="I29" s="170"/>
      <c r="J29" s="171"/>
      <c r="K29" s="172" t="s">
        <v>97</v>
      </c>
      <c r="L29" s="171"/>
      <c r="M29" s="170"/>
      <c r="N29" s="171"/>
      <c r="O29" s="172" t="s">
        <v>97</v>
      </c>
      <c r="P29" s="171"/>
      <c r="Q29" s="170"/>
      <c r="R29" s="171"/>
      <c r="S29" s="172" t="s">
        <v>97</v>
      </c>
      <c r="T29" s="171"/>
      <c r="U29" s="170"/>
      <c r="V29" s="171"/>
      <c r="W29" s="172" t="s">
        <v>97</v>
      </c>
      <c r="X29" s="171"/>
      <c r="Y29" s="152"/>
      <c r="Z29" s="173"/>
      <c r="AA29" s="173"/>
      <c r="AB29" s="173"/>
      <c r="AC29" s="173"/>
      <c r="AD29" s="173"/>
    </row>
    <row r="30" spans="2:30" ht="13.5" x14ac:dyDescent="0.15">
      <c r="B30" s="175" t="s">
        <v>0</v>
      </c>
      <c r="C30" s="152">
        <v>21</v>
      </c>
      <c r="D30" s="153" t="s">
        <v>1</v>
      </c>
      <c r="E30" s="175">
        <v>599</v>
      </c>
      <c r="F30" s="176">
        <v>714</v>
      </c>
      <c r="G30" s="152">
        <v>654</v>
      </c>
      <c r="H30" s="176">
        <v>1264753</v>
      </c>
      <c r="I30" s="175">
        <v>600</v>
      </c>
      <c r="J30" s="176">
        <v>735</v>
      </c>
      <c r="K30" s="152">
        <v>688</v>
      </c>
      <c r="L30" s="176">
        <v>388652</v>
      </c>
      <c r="M30" s="175">
        <v>735</v>
      </c>
      <c r="N30" s="176">
        <v>924</v>
      </c>
      <c r="O30" s="152">
        <v>840</v>
      </c>
      <c r="P30" s="176">
        <v>59634</v>
      </c>
      <c r="Q30" s="175">
        <v>467</v>
      </c>
      <c r="R30" s="176">
        <v>634</v>
      </c>
      <c r="S30" s="152">
        <v>515</v>
      </c>
      <c r="T30" s="176">
        <v>123329</v>
      </c>
      <c r="U30" s="175">
        <v>410</v>
      </c>
      <c r="V30" s="176">
        <v>630</v>
      </c>
      <c r="W30" s="152">
        <v>473</v>
      </c>
      <c r="X30" s="176">
        <v>605115</v>
      </c>
      <c r="Y30" s="152"/>
      <c r="Z30" s="173"/>
      <c r="AA30" s="173"/>
      <c r="AB30" s="173"/>
      <c r="AC30" s="173"/>
      <c r="AD30" s="173"/>
    </row>
    <row r="31" spans="2:30" x14ac:dyDescent="0.15">
      <c r="B31" s="175"/>
      <c r="C31" s="152">
        <v>22</v>
      </c>
      <c r="D31" s="180"/>
      <c r="E31" s="176">
        <v>578</v>
      </c>
      <c r="F31" s="176">
        <v>700</v>
      </c>
      <c r="G31" s="176">
        <v>660</v>
      </c>
      <c r="H31" s="176">
        <v>190115.5</v>
      </c>
      <c r="I31" s="176">
        <v>580</v>
      </c>
      <c r="J31" s="176">
        <v>730</v>
      </c>
      <c r="K31" s="176">
        <v>679</v>
      </c>
      <c r="L31" s="176">
        <v>365258.8</v>
      </c>
      <c r="M31" s="176">
        <v>647.70000000000005</v>
      </c>
      <c r="N31" s="176">
        <v>900</v>
      </c>
      <c r="O31" s="176">
        <v>775</v>
      </c>
      <c r="P31" s="176">
        <v>45609.2</v>
      </c>
      <c r="Q31" s="176">
        <v>450</v>
      </c>
      <c r="R31" s="176">
        <v>582.1</v>
      </c>
      <c r="S31" s="176">
        <v>513</v>
      </c>
      <c r="T31" s="176">
        <v>180180.3</v>
      </c>
      <c r="U31" s="176">
        <v>390</v>
      </c>
      <c r="V31" s="176">
        <v>600.20000000000005</v>
      </c>
      <c r="W31" s="176">
        <v>511</v>
      </c>
      <c r="X31" s="180">
        <v>885752.2</v>
      </c>
      <c r="Y31" s="152"/>
      <c r="Z31" s="152"/>
      <c r="AA31" s="152"/>
      <c r="AB31" s="152"/>
      <c r="AC31" s="152"/>
      <c r="AD31" s="152"/>
    </row>
    <row r="32" spans="2:30" ht="13.5" x14ac:dyDescent="0.15">
      <c r="B32" s="168"/>
      <c r="C32" s="169">
        <v>23</v>
      </c>
      <c r="D32" s="181"/>
      <c r="E32" s="307">
        <v>609</v>
      </c>
      <c r="F32" s="307">
        <v>735</v>
      </c>
      <c r="G32" s="307">
        <v>651.74428918087494</v>
      </c>
      <c r="H32" s="307">
        <v>532423.6</v>
      </c>
      <c r="I32" s="307">
        <v>609</v>
      </c>
      <c r="J32" s="307">
        <v>766.5</v>
      </c>
      <c r="K32" s="307">
        <v>676.33111220988087</v>
      </c>
      <c r="L32" s="307">
        <v>918756.99999999977</v>
      </c>
      <c r="M32" s="307">
        <v>682.5</v>
      </c>
      <c r="N32" s="307">
        <v>945</v>
      </c>
      <c r="O32" s="307">
        <v>774.69397717915558</v>
      </c>
      <c r="P32" s="307">
        <v>48230.299999999996</v>
      </c>
      <c r="Q32" s="307">
        <v>472.5</v>
      </c>
      <c r="R32" s="307">
        <v>640.5</v>
      </c>
      <c r="S32" s="307">
        <v>534.4549209917983</v>
      </c>
      <c r="T32" s="307">
        <v>154316.1</v>
      </c>
      <c r="U32" s="307">
        <v>483</v>
      </c>
      <c r="V32" s="307">
        <v>640.5</v>
      </c>
      <c r="W32" s="307">
        <v>532.17870103340533</v>
      </c>
      <c r="X32" s="329">
        <v>940352.40000000026</v>
      </c>
      <c r="Y32" s="152"/>
      <c r="Z32" s="296"/>
      <c r="AA32" s="173"/>
      <c r="AB32" s="173"/>
      <c r="AC32" s="173"/>
      <c r="AD32" s="173"/>
    </row>
    <row r="33" spans="2:30" x14ac:dyDescent="0.15">
      <c r="B33" s="175" t="s">
        <v>98</v>
      </c>
      <c r="C33" s="152">
        <v>9</v>
      </c>
      <c r="D33" s="180" t="s">
        <v>99</v>
      </c>
      <c r="E33" s="176">
        <v>609</v>
      </c>
      <c r="F33" s="176">
        <v>682.5</v>
      </c>
      <c r="G33" s="176">
        <v>655.29442138671891</v>
      </c>
      <c r="H33" s="176">
        <v>54388.7</v>
      </c>
      <c r="I33" s="176">
        <v>651</v>
      </c>
      <c r="J33" s="176">
        <v>703.5</v>
      </c>
      <c r="K33" s="176">
        <v>676.53624619181676</v>
      </c>
      <c r="L33" s="176">
        <v>91446.6</v>
      </c>
      <c r="M33" s="176">
        <v>735</v>
      </c>
      <c r="N33" s="176">
        <v>924</v>
      </c>
      <c r="O33" s="176">
        <v>781.12472473697085</v>
      </c>
      <c r="P33" s="176">
        <v>2799.9</v>
      </c>
      <c r="Q33" s="176">
        <v>504</v>
      </c>
      <c r="R33" s="176">
        <v>588</v>
      </c>
      <c r="S33" s="176">
        <v>557.92047954245493</v>
      </c>
      <c r="T33" s="176">
        <v>5404.2000000000007</v>
      </c>
      <c r="U33" s="176">
        <v>504</v>
      </c>
      <c r="V33" s="176">
        <v>561.75</v>
      </c>
      <c r="W33" s="176">
        <v>538.97125497045613</v>
      </c>
      <c r="X33" s="180">
        <v>74441.100000000006</v>
      </c>
      <c r="Y33" s="152"/>
      <c r="Z33" s="152"/>
      <c r="AA33" s="152"/>
      <c r="AB33" s="152"/>
      <c r="AC33" s="152"/>
      <c r="AD33" s="152"/>
    </row>
    <row r="34" spans="2:30" x14ac:dyDescent="0.15">
      <c r="B34" s="175"/>
      <c r="C34" s="152">
        <v>10</v>
      </c>
      <c r="D34" s="180"/>
      <c r="E34" s="176">
        <v>609</v>
      </c>
      <c r="F34" s="176">
        <v>682.5</v>
      </c>
      <c r="G34" s="176">
        <v>655.32988368898248</v>
      </c>
      <c r="H34" s="176">
        <v>77037.899999999994</v>
      </c>
      <c r="I34" s="176">
        <v>651</v>
      </c>
      <c r="J34" s="176">
        <v>714.42</v>
      </c>
      <c r="K34" s="176">
        <v>684.24472514560136</v>
      </c>
      <c r="L34" s="176">
        <v>95468.1</v>
      </c>
      <c r="M34" s="176">
        <v>740.25</v>
      </c>
      <c r="N34" s="176">
        <v>924</v>
      </c>
      <c r="O34" s="176">
        <v>782.89459976613159</v>
      </c>
      <c r="P34" s="176">
        <v>3234.5</v>
      </c>
      <c r="Q34" s="176">
        <v>514.5</v>
      </c>
      <c r="R34" s="176">
        <v>588</v>
      </c>
      <c r="S34" s="176">
        <v>552.25601187530924</v>
      </c>
      <c r="T34" s="176">
        <v>20648</v>
      </c>
      <c r="U34" s="176">
        <v>514.5</v>
      </c>
      <c r="V34" s="176">
        <v>561.75</v>
      </c>
      <c r="W34" s="176">
        <v>540.30818154065332</v>
      </c>
      <c r="X34" s="176">
        <v>72710.200000000012</v>
      </c>
      <c r="Y34" s="152"/>
      <c r="Z34" s="152"/>
      <c r="AA34" s="152"/>
      <c r="AB34" s="152"/>
      <c r="AC34" s="152"/>
      <c r="AD34" s="152"/>
    </row>
    <row r="35" spans="2:30" x14ac:dyDescent="0.15">
      <c r="B35" s="175"/>
      <c r="C35" s="152">
        <v>11</v>
      </c>
      <c r="D35" s="180"/>
      <c r="E35" s="176">
        <v>609</v>
      </c>
      <c r="F35" s="176">
        <v>698.25</v>
      </c>
      <c r="G35" s="176">
        <v>652.69980164784863</v>
      </c>
      <c r="H35" s="176">
        <v>53285.5</v>
      </c>
      <c r="I35" s="176">
        <v>645.75</v>
      </c>
      <c r="J35" s="176">
        <v>724.5</v>
      </c>
      <c r="K35" s="176">
        <v>687.24400251405291</v>
      </c>
      <c r="L35" s="176">
        <v>94274.5</v>
      </c>
      <c r="M35" s="176">
        <v>735</v>
      </c>
      <c r="N35" s="176">
        <v>945</v>
      </c>
      <c r="O35" s="176">
        <v>821.85161290322583</v>
      </c>
      <c r="P35" s="176">
        <v>3037.2</v>
      </c>
      <c r="Q35" s="176">
        <v>504</v>
      </c>
      <c r="R35" s="176">
        <v>588</v>
      </c>
      <c r="S35" s="176">
        <v>558.43148454094887</v>
      </c>
      <c r="T35" s="176">
        <v>12438.199999999999</v>
      </c>
      <c r="U35" s="176">
        <v>493.5</v>
      </c>
      <c r="V35" s="176">
        <v>582.75</v>
      </c>
      <c r="W35" s="176">
        <v>538.30112494977914</v>
      </c>
      <c r="X35" s="180">
        <v>65050.299999999996</v>
      </c>
      <c r="Y35" s="152"/>
      <c r="Z35" s="152"/>
      <c r="AA35" s="152"/>
      <c r="AB35" s="152"/>
      <c r="AC35" s="152"/>
      <c r="AD35" s="152"/>
    </row>
    <row r="36" spans="2:30" x14ac:dyDescent="0.15">
      <c r="B36" s="175"/>
      <c r="C36" s="152">
        <v>12</v>
      </c>
      <c r="D36" s="180"/>
      <c r="E36" s="176">
        <v>609</v>
      </c>
      <c r="F36" s="176">
        <v>703.5</v>
      </c>
      <c r="G36" s="176">
        <v>657.4796726884166</v>
      </c>
      <c r="H36" s="176">
        <v>53712</v>
      </c>
      <c r="I36" s="176">
        <v>656.25</v>
      </c>
      <c r="J36" s="176">
        <v>724.5</v>
      </c>
      <c r="K36" s="176">
        <v>693.1699250615826</v>
      </c>
      <c r="L36" s="176">
        <v>107940.1</v>
      </c>
      <c r="M36" s="176">
        <v>735.63000000000011</v>
      </c>
      <c r="N36" s="176">
        <v>934.5</v>
      </c>
      <c r="O36" s="176">
        <v>827.54148936170213</v>
      </c>
      <c r="P36" s="176">
        <v>2564.6000000000004</v>
      </c>
      <c r="Q36" s="176">
        <v>488.25</v>
      </c>
      <c r="R36" s="176">
        <v>588</v>
      </c>
      <c r="S36" s="176">
        <v>548.01696149843906</v>
      </c>
      <c r="T36" s="176">
        <v>4474.5999999999995</v>
      </c>
      <c r="U36" s="176">
        <v>488.25</v>
      </c>
      <c r="V36" s="176">
        <v>582.75</v>
      </c>
      <c r="W36" s="176">
        <v>528.70572727779938</v>
      </c>
      <c r="X36" s="180">
        <v>71794.899999999994</v>
      </c>
      <c r="Y36" s="152"/>
      <c r="Z36" s="152"/>
      <c r="AA36" s="152"/>
      <c r="AB36" s="152"/>
      <c r="AC36" s="152"/>
      <c r="AD36" s="152"/>
    </row>
    <row r="37" spans="2:30" x14ac:dyDescent="0.15">
      <c r="B37" s="175" t="s">
        <v>100</v>
      </c>
      <c r="C37" s="152">
        <v>1</v>
      </c>
      <c r="D37" s="180" t="s">
        <v>99</v>
      </c>
      <c r="E37" s="176">
        <v>609</v>
      </c>
      <c r="F37" s="176">
        <v>724.5</v>
      </c>
      <c r="G37" s="176">
        <v>660.27943080611021</v>
      </c>
      <c r="H37" s="176">
        <v>49784.5</v>
      </c>
      <c r="I37" s="176">
        <v>630</v>
      </c>
      <c r="J37" s="176">
        <v>724.5</v>
      </c>
      <c r="K37" s="176">
        <v>690.92867165289954</v>
      </c>
      <c r="L37" s="176">
        <v>88064.7</v>
      </c>
      <c r="M37" s="176">
        <v>724.5</v>
      </c>
      <c r="N37" s="176">
        <v>798</v>
      </c>
      <c r="O37" s="176">
        <v>761.00996749729143</v>
      </c>
      <c r="P37" s="176">
        <v>2038.3999999999999</v>
      </c>
      <c r="Q37" s="176">
        <v>514.5</v>
      </c>
      <c r="R37" s="176">
        <v>588</v>
      </c>
      <c r="S37" s="180">
        <v>578.19115486335602</v>
      </c>
      <c r="T37" s="176">
        <v>14781.8</v>
      </c>
      <c r="U37" s="176">
        <v>451.5</v>
      </c>
      <c r="V37" s="176">
        <v>577.5</v>
      </c>
      <c r="W37" s="176">
        <v>514.26989545551521</v>
      </c>
      <c r="X37" s="176">
        <v>56275</v>
      </c>
      <c r="Y37" s="152"/>
      <c r="Z37" s="152"/>
      <c r="AA37" s="152"/>
      <c r="AB37" s="152"/>
      <c r="AC37" s="152"/>
      <c r="AD37" s="152"/>
    </row>
    <row r="38" spans="2:30" x14ac:dyDescent="0.15">
      <c r="B38" s="175"/>
      <c r="C38" s="152">
        <v>2</v>
      </c>
      <c r="D38" s="180"/>
      <c r="E38" s="176">
        <v>598.5</v>
      </c>
      <c r="F38" s="176">
        <v>714</v>
      </c>
      <c r="G38" s="176">
        <v>650.59866224901612</v>
      </c>
      <c r="H38" s="176">
        <v>59811.8</v>
      </c>
      <c r="I38" s="176">
        <v>645.75</v>
      </c>
      <c r="J38" s="176">
        <v>724.5</v>
      </c>
      <c r="K38" s="176">
        <v>686.69666180669492</v>
      </c>
      <c r="L38" s="176">
        <v>93306.1</v>
      </c>
      <c r="M38" s="176">
        <v>728.49</v>
      </c>
      <c r="N38" s="176">
        <v>862.78500000000008</v>
      </c>
      <c r="O38" s="176">
        <v>788.01385613207549</v>
      </c>
      <c r="P38" s="176">
        <v>2771</v>
      </c>
      <c r="Q38" s="176">
        <v>514.5</v>
      </c>
      <c r="R38" s="176">
        <v>630</v>
      </c>
      <c r="S38" s="176">
        <v>557.67199017199005</v>
      </c>
      <c r="T38" s="176">
        <v>14017.3</v>
      </c>
      <c r="U38" s="176">
        <v>462</v>
      </c>
      <c r="V38" s="176">
        <v>588</v>
      </c>
      <c r="W38" s="176">
        <v>523.49901119043022</v>
      </c>
      <c r="X38" s="180">
        <v>62111.5</v>
      </c>
      <c r="Y38" s="152"/>
      <c r="Z38" s="152"/>
      <c r="AA38" s="152"/>
      <c r="AB38" s="152"/>
      <c r="AC38" s="152"/>
      <c r="AD38" s="152"/>
    </row>
    <row r="39" spans="2:30" x14ac:dyDescent="0.15">
      <c r="B39" s="175"/>
      <c r="C39" s="152">
        <v>3</v>
      </c>
      <c r="D39" s="180"/>
      <c r="E39" s="176">
        <v>609</v>
      </c>
      <c r="F39" s="176">
        <v>714</v>
      </c>
      <c r="G39" s="176">
        <v>652.5948445953112</v>
      </c>
      <c r="H39" s="176">
        <v>55472</v>
      </c>
      <c r="I39" s="176">
        <v>614.25</v>
      </c>
      <c r="J39" s="176">
        <v>714</v>
      </c>
      <c r="K39" s="176">
        <v>669.96275492844666</v>
      </c>
      <c r="L39" s="176">
        <v>90825.1</v>
      </c>
      <c r="M39" s="176">
        <v>729.75</v>
      </c>
      <c r="N39" s="176">
        <v>903</v>
      </c>
      <c r="O39" s="176">
        <v>781.52258154446611</v>
      </c>
      <c r="P39" s="176">
        <v>3247.7</v>
      </c>
      <c r="Q39" s="176">
        <v>493.5</v>
      </c>
      <c r="R39" s="176">
        <v>580.02</v>
      </c>
      <c r="S39" s="176">
        <v>535.76448362720407</v>
      </c>
      <c r="T39" s="176">
        <v>30983.5</v>
      </c>
      <c r="U39" s="176">
        <v>456.75</v>
      </c>
      <c r="V39" s="176">
        <v>582.75</v>
      </c>
      <c r="W39" s="176">
        <v>514.75214466027717</v>
      </c>
      <c r="X39" s="180">
        <v>74734.200000000012</v>
      </c>
      <c r="Y39" s="152"/>
      <c r="Z39" s="152"/>
      <c r="AA39" s="152"/>
      <c r="AB39" s="152"/>
      <c r="AC39" s="152"/>
      <c r="AD39" s="152"/>
    </row>
    <row r="40" spans="2:30" x14ac:dyDescent="0.15">
      <c r="B40" s="175"/>
      <c r="C40" s="152">
        <v>4</v>
      </c>
      <c r="D40" s="180"/>
      <c r="E40" s="176">
        <v>603.75</v>
      </c>
      <c r="F40" s="176">
        <v>682.5</v>
      </c>
      <c r="G40" s="176">
        <v>638.62507069691503</v>
      </c>
      <c r="H40" s="176">
        <v>58844.2</v>
      </c>
      <c r="I40" s="176">
        <v>609</v>
      </c>
      <c r="J40" s="176">
        <v>703.5</v>
      </c>
      <c r="K40" s="176">
        <v>657.02780604609427</v>
      </c>
      <c r="L40" s="176">
        <v>101071.20000000001</v>
      </c>
      <c r="M40" s="176">
        <v>729.75</v>
      </c>
      <c r="N40" s="176">
        <v>882</v>
      </c>
      <c r="O40" s="176">
        <v>765.40232150678924</v>
      </c>
      <c r="P40" s="176">
        <v>2911.1</v>
      </c>
      <c r="Q40" s="176">
        <v>514.5</v>
      </c>
      <c r="R40" s="176">
        <v>580.02</v>
      </c>
      <c r="S40" s="176">
        <v>538.15534682080931</v>
      </c>
      <c r="T40" s="176">
        <v>4738.8999999999996</v>
      </c>
      <c r="U40" s="176">
        <v>456.75</v>
      </c>
      <c r="V40" s="176">
        <v>567</v>
      </c>
      <c r="W40" s="176">
        <v>506.18531669504773</v>
      </c>
      <c r="X40" s="180">
        <v>87029.1</v>
      </c>
      <c r="Y40" s="152"/>
      <c r="Z40" s="152"/>
      <c r="AA40" s="152"/>
      <c r="AB40" s="152"/>
      <c r="AC40" s="152"/>
      <c r="AD40" s="152"/>
    </row>
    <row r="41" spans="2:30" x14ac:dyDescent="0.15">
      <c r="B41" s="168"/>
      <c r="C41" s="169">
        <v>5</v>
      </c>
      <c r="D41" s="181"/>
      <c r="E41" s="184">
        <v>609</v>
      </c>
      <c r="F41" s="184">
        <v>693</v>
      </c>
      <c r="G41" s="184">
        <v>649.30297677674605</v>
      </c>
      <c r="H41" s="184">
        <v>63356.7</v>
      </c>
      <c r="I41" s="184">
        <v>619.5</v>
      </c>
      <c r="J41" s="184">
        <v>703.5</v>
      </c>
      <c r="K41" s="184">
        <v>657.74228338106752</v>
      </c>
      <c r="L41" s="184">
        <v>139048.90000000002</v>
      </c>
      <c r="M41" s="184">
        <v>729.75</v>
      </c>
      <c r="N41" s="184">
        <v>829.5</v>
      </c>
      <c r="O41" s="184">
        <v>768.40406211007905</v>
      </c>
      <c r="P41" s="184">
        <v>3656.8</v>
      </c>
      <c r="Q41" s="184">
        <v>514.5</v>
      </c>
      <c r="R41" s="184">
        <v>630</v>
      </c>
      <c r="S41" s="184">
        <v>578.59035957842536</v>
      </c>
      <c r="T41" s="184">
        <v>15059.7</v>
      </c>
      <c r="U41" s="184">
        <v>493.5</v>
      </c>
      <c r="V41" s="184">
        <v>577.5</v>
      </c>
      <c r="W41" s="184">
        <v>522.26366098594769</v>
      </c>
      <c r="X41" s="181">
        <v>76770</v>
      </c>
      <c r="Y41" s="152"/>
      <c r="Z41" s="152"/>
      <c r="AA41" s="152"/>
      <c r="AB41" s="152"/>
      <c r="AC41" s="152"/>
      <c r="AD41" s="152"/>
    </row>
    <row r="42" spans="2:30" x14ac:dyDescent="0.15">
      <c r="B42" s="175" t="s">
        <v>244</v>
      </c>
      <c r="C42" s="152"/>
      <c r="E42" s="175"/>
      <c r="F42" s="176"/>
      <c r="G42" s="152"/>
      <c r="H42" s="176"/>
      <c r="I42" s="175"/>
      <c r="J42" s="176"/>
      <c r="K42" s="152"/>
      <c r="L42" s="176"/>
      <c r="M42" s="175"/>
      <c r="N42" s="176"/>
      <c r="O42" s="152"/>
      <c r="P42" s="176"/>
      <c r="Q42" s="175"/>
      <c r="R42" s="176"/>
      <c r="S42" s="152"/>
      <c r="T42" s="176"/>
      <c r="U42" s="175"/>
      <c r="V42" s="176"/>
      <c r="W42" s="152"/>
      <c r="X42" s="176"/>
      <c r="Y42" s="152"/>
    </row>
    <row r="43" spans="2:30" x14ac:dyDescent="0.15">
      <c r="B43" s="316">
        <v>41030</v>
      </c>
      <c r="C43" s="302"/>
      <c r="D43" s="317">
        <v>41044</v>
      </c>
      <c r="E43" s="250">
        <v>614.25</v>
      </c>
      <c r="F43" s="250">
        <v>693</v>
      </c>
      <c r="G43" s="250">
        <v>647.45806487242794</v>
      </c>
      <c r="H43" s="176">
        <v>30057.599999999999</v>
      </c>
      <c r="I43" s="250">
        <v>619.5</v>
      </c>
      <c r="J43" s="250">
        <v>682.5</v>
      </c>
      <c r="K43" s="250">
        <v>651.64084132308381</v>
      </c>
      <c r="L43" s="176">
        <v>66782.3</v>
      </c>
      <c r="M43" s="250">
        <v>729.75</v>
      </c>
      <c r="N43" s="250">
        <v>829.5</v>
      </c>
      <c r="O43" s="250">
        <v>767.82792946530151</v>
      </c>
      <c r="P43" s="176">
        <v>2055.3000000000002</v>
      </c>
      <c r="Q43" s="250">
        <v>535.5</v>
      </c>
      <c r="R43" s="250">
        <v>535.5</v>
      </c>
      <c r="S43" s="250">
        <v>535.5</v>
      </c>
      <c r="T43" s="176">
        <v>12397</v>
      </c>
      <c r="U43" s="250">
        <v>493.5</v>
      </c>
      <c r="V43" s="250">
        <v>567</v>
      </c>
      <c r="W43" s="250">
        <v>519.18011695906455</v>
      </c>
      <c r="X43" s="176">
        <v>45813</v>
      </c>
      <c r="Y43" s="152"/>
    </row>
    <row r="44" spans="2:30" x14ac:dyDescent="0.15">
      <c r="B44" s="316">
        <v>41045</v>
      </c>
      <c r="C44" s="302"/>
      <c r="D44" s="317">
        <v>41060</v>
      </c>
      <c r="E44" s="175">
        <v>609</v>
      </c>
      <c r="F44" s="176">
        <v>693</v>
      </c>
      <c r="G44" s="152">
        <v>651.26887617275486</v>
      </c>
      <c r="H44" s="176">
        <v>33299.1</v>
      </c>
      <c r="I44" s="175">
        <v>619.5</v>
      </c>
      <c r="J44" s="176">
        <v>703.5</v>
      </c>
      <c r="K44" s="152">
        <v>661.04933986047877</v>
      </c>
      <c r="L44" s="176">
        <v>72266.600000000006</v>
      </c>
      <c r="M44" s="175">
        <v>735</v>
      </c>
      <c r="N44" s="176">
        <v>817.11000000000013</v>
      </c>
      <c r="O44" s="152">
        <v>769.97111913357412</v>
      </c>
      <c r="P44" s="176">
        <v>1601.5</v>
      </c>
      <c r="Q44" s="177">
        <v>514.5</v>
      </c>
      <c r="R44" s="178">
        <v>630</v>
      </c>
      <c r="S44" s="179">
        <v>581.69790628115663</v>
      </c>
      <c r="T44" s="176">
        <v>2662.7</v>
      </c>
      <c r="U44" s="175">
        <v>493.5</v>
      </c>
      <c r="V44" s="176">
        <v>577.5</v>
      </c>
      <c r="W44" s="152">
        <v>524.50613627388418</v>
      </c>
      <c r="X44" s="176">
        <v>30957</v>
      </c>
      <c r="Y44" s="152"/>
    </row>
    <row r="45" spans="2:30" x14ac:dyDescent="0.15">
      <c r="B45" s="318"/>
      <c r="C45" s="306"/>
      <c r="D45" s="306"/>
      <c r="E45" s="269"/>
      <c r="F45" s="269"/>
      <c r="G45" s="269"/>
      <c r="H45" s="190"/>
      <c r="I45" s="269"/>
      <c r="J45" s="269"/>
      <c r="K45" s="269"/>
      <c r="L45" s="190"/>
      <c r="M45" s="269"/>
      <c r="N45" s="269"/>
      <c r="O45" s="269"/>
      <c r="P45" s="190"/>
      <c r="Q45" s="269"/>
      <c r="R45" s="269"/>
      <c r="S45" s="269"/>
      <c r="T45" s="190"/>
      <c r="U45" s="269"/>
      <c r="V45" s="269"/>
      <c r="W45" s="269"/>
      <c r="X45" s="190"/>
      <c r="Y45" s="152"/>
    </row>
    <row r="46" spans="2:30" ht="4.5" customHeight="1" x14ac:dyDescent="0.15">
      <c r="Y46" s="152"/>
    </row>
    <row r="47" spans="2:30" ht="12.75" customHeight="1" x14ac:dyDescent="0.15">
      <c r="B47" s="194" t="s">
        <v>106</v>
      </c>
      <c r="C47" s="153" t="s">
        <v>250</v>
      </c>
      <c r="X47" s="152"/>
      <c r="Y47" s="152"/>
      <c r="Z47" s="152"/>
    </row>
    <row r="48" spans="2:30" ht="12.75" customHeight="1" x14ac:dyDescent="0.15">
      <c r="B48" s="237" t="s">
        <v>109</v>
      </c>
      <c r="C48" s="153" t="s">
        <v>251</v>
      </c>
      <c r="X48" s="152"/>
      <c r="Y48" s="152"/>
      <c r="Z48" s="152"/>
    </row>
    <row r="49" spans="2:26" ht="12.75" customHeight="1" x14ac:dyDescent="0.15">
      <c r="B49" s="237" t="s">
        <v>199</v>
      </c>
      <c r="C49" s="153" t="s">
        <v>111</v>
      </c>
      <c r="X49" s="152"/>
      <c r="Y49" s="152"/>
      <c r="Z49" s="152"/>
    </row>
    <row r="50" spans="2:26" x14ac:dyDescent="0.15">
      <c r="X50" s="152"/>
      <c r="Y50" s="152"/>
      <c r="Z50" s="152"/>
    </row>
    <row r="51" spans="2:26" x14ac:dyDescent="0.15">
      <c r="X51" s="152"/>
      <c r="Y51" s="152"/>
      <c r="Z51" s="152"/>
    </row>
    <row r="52" spans="2:26" x14ac:dyDescent="0.15">
      <c r="E52" s="193"/>
      <c r="F52" s="193"/>
      <c r="G52" s="193"/>
      <c r="H52" s="193"/>
      <c r="I52" s="193"/>
      <c r="J52" s="193"/>
      <c r="K52" s="193"/>
      <c r="L52" s="193"/>
      <c r="M52" s="193"/>
      <c r="N52" s="193"/>
      <c r="O52" s="193"/>
      <c r="P52" s="193"/>
      <c r="Q52" s="193"/>
      <c r="R52" s="193"/>
      <c r="S52" s="193"/>
      <c r="T52" s="193"/>
      <c r="U52" s="193"/>
      <c r="V52" s="193"/>
      <c r="W52" s="193"/>
      <c r="X52" s="152"/>
      <c r="Y52" s="152"/>
      <c r="Z52" s="152"/>
    </row>
    <row r="53" spans="2:26" x14ac:dyDescent="0.15">
      <c r="X53" s="152"/>
      <c r="Y53" s="152"/>
      <c r="Z53" s="152"/>
    </row>
    <row r="54" spans="2:26" x14ac:dyDescent="0.15">
      <c r="X54" s="152"/>
      <c r="Y54" s="152"/>
      <c r="Z54" s="152"/>
    </row>
    <row r="55" spans="2:26" x14ac:dyDescent="0.15">
      <c r="X55" s="152"/>
      <c r="Y55" s="152"/>
      <c r="Z55" s="152"/>
    </row>
    <row r="56" spans="2:26" x14ac:dyDescent="0.15">
      <c r="E56" s="193"/>
      <c r="F56" s="193"/>
      <c r="G56" s="193"/>
      <c r="H56" s="193"/>
      <c r="I56" s="193"/>
      <c r="J56" s="193"/>
      <c r="K56" s="193"/>
      <c r="L56" s="193"/>
      <c r="M56" s="193"/>
      <c r="N56" s="193"/>
      <c r="O56" s="193"/>
      <c r="P56" s="193"/>
      <c r="Q56" s="193"/>
      <c r="R56" s="193"/>
      <c r="S56" s="193"/>
      <c r="T56" s="193"/>
      <c r="U56" s="193"/>
      <c r="V56" s="193"/>
      <c r="W56" s="193"/>
      <c r="X56" s="152"/>
      <c r="Y56" s="152"/>
      <c r="Z56" s="152"/>
    </row>
    <row r="57" spans="2:26" x14ac:dyDescent="0.15">
      <c r="X57" s="152"/>
      <c r="Y57" s="152"/>
      <c r="Z57" s="152"/>
    </row>
    <row r="58" spans="2:26" x14ac:dyDescent="0.15">
      <c r="X58" s="152"/>
      <c r="Y58" s="152"/>
      <c r="Z58" s="152"/>
    </row>
    <row r="59" spans="2:26" x14ac:dyDescent="0.15">
      <c r="X59" s="152"/>
      <c r="Y59" s="152"/>
      <c r="Z59" s="152"/>
    </row>
    <row r="60" spans="2:26" x14ac:dyDescent="0.15">
      <c r="X60" s="152"/>
      <c r="Y60" s="152"/>
      <c r="Z60" s="152"/>
    </row>
    <row r="61" spans="2:26" x14ac:dyDescent="0.15">
      <c r="X61" s="152"/>
      <c r="Y61" s="152"/>
      <c r="Z61" s="152"/>
    </row>
    <row r="62" spans="2:26" x14ac:dyDescent="0.15">
      <c r="X62" s="152"/>
      <c r="Y62" s="152"/>
      <c r="Z62" s="152"/>
    </row>
    <row r="63" spans="2:26" x14ac:dyDescent="0.15">
      <c r="X63" s="152"/>
      <c r="Y63" s="152"/>
      <c r="Z63" s="152"/>
    </row>
  </sheetData>
  <phoneticPr fontId="6"/>
  <pageMargins left="0.39370078740157483" right="0.39370078740157483" top="0.19685039370078741" bottom="0.59055118110236227" header="0.59055118110236227" footer="0.19685039370078741"/>
  <pageSetup paperSize="9" orientation="landscape" r:id="rId1"/>
  <headerFooter alignWithMargins="0">
    <oddFooter>&amp;C-24-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5:B39"/>
  <sheetViews>
    <sheetView topLeftCell="A3" zoomScale="75" workbookViewId="0"/>
  </sheetViews>
  <sheetFormatPr defaultColWidth="7.5" defaultRowHeight="12" x14ac:dyDescent="0.15"/>
  <cols>
    <col min="1" max="1" width="9.75" style="15" customWidth="1"/>
    <col min="2" max="12" width="7.5" style="15"/>
    <col min="13" max="13" width="7.375" style="15" customWidth="1"/>
    <col min="14" max="16384" width="7.5" style="15"/>
  </cols>
  <sheetData>
    <row r="5" spans="2:2" ht="21" x14ac:dyDescent="0.2">
      <c r="B5" s="14" t="s">
        <v>34</v>
      </c>
    </row>
    <row r="9" spans="2:2" x14ac:dyDescent="0.15">
      <c r="B9" s="16" t="s">
        <v>35</v>
      </c>
    </row>
    <row r="10" spans="2:2" x14ac:dyDescent="0.15">
      <c r="B10" s="16"/>
    </row>
    <row r="11" spans="2:2" x14ac:dyDescent="0.15">
      <c r="B11" s="16" t="s">
        <v>36</v>
      </c>
    </row>
    <row r="12" spans="2:2" x14ac:dyDescent="0.15">
      <c r="B12" s="16"/>
    </row>
    <row r="13" spans="2:2" x14ac:dyDescent="0.15">
      <c r="B13" s="17"/>
    </row>
    <row r="14" spans="2:2" x14ac:dyDescent="0.15">
      <c r="B14" s="16"/>
    </row>
    <row r="15" spans="2:2" x14ac:dyDescent="0.15">
      <c r="B15" s="17"/>
    </row>
    <row r="16" spans="2:2" x14ac:dyDescent="0.15">
      <c r="B16" s="16"/>
    </row>
    <row r="17" spans="2:2" x14ac:dyDescent="0.15">
      <c r="B17" s="17"/>
    </row>
    <row r="18" spans="2:2" x14ac:dyDescent="0.15">
      <c r="B18" s="16"/>
    </row>
    <row r="19" spans="2:2" x14ac:dyDescent="0.15">
      <c r="B19" s="17"/>
    </row>
    <row r="20" spans="2:2" x14ac:dyDescent="0.15">
      <c r="B20" s="16"/>
    </row>
    <row r="21" spans="2:2" x14ac:dyDescent="0.15">
      <c r="B21" s="17"/>
    </row>
    <row r="22" spans="2:2" x14ac:dyDescent="0.15">
      <c r="B22" s="16"/>
    </row>
    <row r="23" spans="2:2" x14ac:dyDescent="0.15">
      <c r="B23" s="16"/>
    </row>
    <row r="39" spans="2:2" x14ac:dyDescent="0.15">
      <c r="B39" s="15" t="s">
        <v>37</v>
      </c>
    </row>
  </sheetData>
  <phoneticPr fontId="6"/>
  <pageMargins left="0" right="0.11811023622047245" top="0.38" bottom="0.41" header="0.78" footer="0.25"/>
  <pageSetup paperSize="9" orientation="landscape" r:id="rId1"/>
  <headerFooter alignWithMargins="0">
    <oddFooter>&amp;C-2-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B3:Z38"/>
  <sheetViews>
    <sheetView zoomScale="75" zoomScaleNormal="75" workbookViewId="0"/>
  </sheetViews>
  <sheetFormatPr defaultColWidth="7.5" defaultRowHeight="12" x14ac:dyDescent="0.15"/>
  <cols>
    <col min="1" max="1" width="1.125" style="153" customWidth="1"/>
    <col min="2" max="2" width="5.375" style="153" customWidth="1"/>
    <col min="3" max="3" width="2.875" style="153" customWidth="1"/>
    <col min="4" max="4" width="5.75" style="153" customWidth="1"/>
    <col min="5" max="7" width="5.875" style="153" customWidth="1"/>
    <col min="8" max="8" width="8.125" style="153" customWidth="1"/>
    <col min="9" max="11" width="5.875" style="153" customWidth="1"/>
    <col min="12" max="12" width="8.125" style="153" customWidth="1"/>
    <col min="13" max="15" width="5.875" style="153" customWidth="1"/>
    <col min="16" max="16" width="9.125" style="153" customWidth="1"/>
    <col min="17" max="19" width="5.875" style="153" customWidth="1"/>
    <col min="20" max="20" width="8.125" style="153" customWidth="1"/>
    <col min="21" max="21" width="7.5" style="153"/>
    <col min="22" max="26" width="18.125" style="153" customWidth="1"/>
    <col min="27" max="16384" width="7.5" style="153"/>
  </cols>
  <sheetData>
    <row r="3" spans="2:26" x14ac:dyDescent="0.15">
      <c r="B3" s="153" t="s">
        <v>252</v>
      </c>
    </row>
    <row r="4" spans="2:26" x14ac:dyDescent="0.15">
      <c r="T4" s="154" t="s">
        <v>85</v>
      </c>
    </row>
    <row r="5" spans="2:26" ht="6" customHeight="1" x14ac:dyDescent="0.15">
      <c r="B5" s="169"/>
      <c r="C5" s="169"/>
      <c r="D5" s="169"/>
      <c r="E5" s="169"/>
      <c r="F5" s="169"/>
      <c r="G5" s="169"/>
      <c r="H5" s="169"/>
      <c r="I5" s="169"/>
      <c r="J5" s="169"/>
      <c r="K5" s="169"/>
      <c r="L5" s="169"/>
      <c r="M5" s="169"/>
    </row>
    <row r="6" spans="2:26" ht="15" customHeight="1" x14ac:dyDescent="0.15">
      <c r="B6" s="175"/>
      <c r="C6" s="186" t="s">
        <v>86</v>
      </c>
      <c r="D6" s="249"/>
      <c r="E6" s="175" t="s">
        <v>253</v>
      </c>
      <c r="I6" s="175" t="s">
        <v>254</v>
      </c>
      <c r="M6" s="175" t="s">
        <v>255</v>
      </c>
      <c r="N6" s="295"/>
      <c r="O6" s="295"/>
      <c r="P6" s="295"/>
      <c r="Q6" s="155" t="s">
        <v>256</v>
      </c>
      <c r="R6" s="295"/>
      <c r="S6" s="295"/>
      <c r="T6" s="174"/>
      <c r="V6" s="173"/>
      <c r="W6" s="296"/>
      <c r="X6" s="296"/>
      <c r="Y6" s="296"/>
      <c r="Z6" s="296"/>
    </row>
    <row r="7" spans="2:26" ht="9.75" customHeight="1" x14ac:dyDescent="0.15">
      <c r="B7" s="175"/>
      <c r="C7" s="168"/>
      <c r="D7" s="181"/>
      <c r="E7" s="175"/>
      <c r="F7" s="152"/>
      <c r="G7" s="152"/>
      <c r="H7" s="152"/>
      <c r="I7" s="327"/>
      <c r="J7" s="328"/>
      <c r="K7" s="328"/>
      <c r="L7" s="328"/>
      <c r="M7" s="327"/>
      <c r="N7" s="328"/>
      <c r="O7" s="328"/>
      <c r="P7" s="328"/>
      <c r="Q7" s="327"/>
      <c r="R7" s="328"/>
      <c r="S7" s="328"/>
      <c r="T7" s="330"/>
      <c r="V7" s="173"/>
      <c r="W7" s="173"/>
      <c r="X7" s="173"/>
      <c r="Y7" s="173"/>
      <c r="Z7" s="173"/>
    </row>
    <row r="8" spans="2:26" ht="13.5" x14ac:dyDescent="0.15">
      <c r="B8" s="175" t="s">
        <v>92</v>
      </c>
      <c r="C8" s="152"/>
      <c r="E8" s="186" t="s">
        <v>93</v>
      </c>
      <c r="F8" s="166" t="s">
        <v>94</v>
      </c>
      <c r="G8" s="244" t="s">
        <v>95</v>
      </c>
      <c r="H8" s="166" t="s">
        <v>96</v>
      </c>
      <c r="I8" s="186" t="s">
        <v>93</v>
      </c>
      <c r="J8" s="166" t="s">
        <v>94</v>
      </c>
      <c r="K8" s="244" t="s">
        <v>95</v>
      </c>
      <c r="L8" s="166" t="s">
        <v>176</v>
      </c>
      <c r="M8" s="186" t="s">
        <v>93</v>
      </c>
      <c r="N8" s="166" t="s">
        <v>94</v>
      </c>
      <c r="O8" s="244" t="s">
        <v>95</v>
      </c>
      <c r="P8" s="166" t="s">
        <v>176</v>
      </c>
      <c r="Q8" s="186" t="s">
        <v>93</v>
      </c>
      <c r="R8" s="166" t="s">
        <v>94</v>
      </c>
      <c r="S8" s="244" t="s">
        <v>95</v>
      </c>
      <c r="T8" s="166" t="s">
        <v>96</v>
      </c>
      <c r="V8" s="173"/>
      <c r="W8" s="173"/>
      <c r="X8" s="173"/>
      <c r="Y8" s="173"/>
      <c r="Z8" s="173"/>
    </row>
    <row r="9" spans="2:26" ht="13.5" x14ac:dyDescent="0.15">
      <c r="B9" s="168"/>
      <c r="C9" s="169"/>
      <c r="D9" s="169"/>
      <c r="E9" s="170"/>
      <c r="F9" s="171"/>
      <c r="G9" s="172" t="s">
        <v>97</v>
      </c>
      <c r="H9" s="171"/>
      <c r="I9" s="170"/>
      <c r="J9" s="171"/>
      <c r="K9" s="172" t="s">
        <v>97</v>
      </c>
      <c r="L9" s="171"/>
      <c r="M9" s="170"/>
      <c r="N9" s="171"/>
      <c r="O9" s="172" t="s">
        <v>97</v>
      </c>
      <c r="P9" s="171"/>
      <c r="Q9" s="170"/>
      <c r="R9" s="171"/>
      <c r="S9" s="172" t="s">
        <v>97</v>
      </c>
      <c r="T9" s="171"/>
      <c r="V9" s="173"/>
      <c r="W9" s="173"/>
      <c r="X9" s="173"/>
      <c r="Y9" s="173"/>
      <c r="Z9" s="173"/>
    </row>
    <row r="10" spans="2:26" ht="13.5" x14ac:dyDescent="0.15">
      <c r="B10" s="175" t="s">
        <v>0</v>
      </c>
      <c r="C10" s="152">
        <v>21</v>
      </c>
      <c r="D10" s="153" t="s">
        <v>1</v>
      </c>
      <c r="E10" s="175">
        <v>473</v>
      </c>
      <c r="F10" s="176">
        <v>651</v>
      </c>
      <c r="G10" s="152">
        <v>569</v>
      </c>
      <c r="H10" s="176">
        <v>52545</v>
      </c>
      <c r="I10" s="175">
        <v>457</v>
      </c>
      <c r="J10" s="176">
        <v>620</v>
      </c>
      <c r="K10" s="152">
        <v>538</v>
      </c>
      <c r="L10" s="176">
        <v>1491191</v>
      </c>
      <c r="M10" s="175">
        <v>515</v>
      </c>
      <c r="N10" s="176">
        <v>662</v>
      </c>
      <c r="O10" s="152">
        <v>585</v>
      </c>
      <c r="P10" s="176">
        <v>1877418</v>
      </c>
      <c r="Q10" s="175">
        <v>714</v>
      </c>
      <c r="R10" s="176">
        <v>824</v>
      </c>
      <c r="S10" s="152">
        <v>769</v>
      </c>
      <c r="T10" s="176">
        <v>5215</v>
      </c>
      <c r="V10" s="173"/>
      <c r="W10" s="173"/>
      <c r="X10" s="173"/>
      <c r="Y10" s="173"/>
      <c r="Z10" s="173"/>
    </row>
    <row r="11" spans="2:26" x14ac:dyDescent="0.15">
      <c r="B11" s="175"/>
      <c r="C11" s="152">
        <v>22</v>
      </c>
      <c r="D11" s="180"/>
      <c r="E11" s="176">
        <v>455</v>
      </c>
      <c r="F11" s="176">
        <v>640</v>
      </c>
      <c r="G11" s="176">
        <v>562</v>
      </c>
      <c r="H11" s="176">
        <v>42015</v>
      </c>
      <c r="I11" s="176">
        <v>450</v>
      </c>
      <c r="J11" s="176">
        <v>591</v>
      </c>
      <c r="K11" s="176">
        <v>534</v>
      </c>
      <c r="L11" s="176">
        <v>1395354</v>
      </c>
      <c r="M11" s="176">
        <v>480</v>
      </c>
      <c r="N11" s="176">
        <v>650</v>
      </c>
      <c r="O11" s="176">
        <v>579</v>
      </c>
      <c r="P11" s="176">
        <v>1603272</v>
      </c>
      <c r="Q11" s="176">
        <v>650</v>
      </c>
      <c r="R11" s="176">
        <v>820</v>
      </c>
      <c r="S11" s="176">
        <v>765</v>
      </c>
      <c r="T11" s="176">
        <v>6821</v>
      </c>
      <c r="V11" s="152"/>
      <c r="W11" s="152"/>
      <c r="X11" s="152"/>
      <c r="Y11" s="152"/>
      <c r="Z11" s="152"/>
    </row>
    <row r="12" spans="2:26" x14ac:dyDescent="0.15">
      <c r="B12" s="168"/>
      <c r="C12" s="169">
        <v>23</v>
      </c>
      <c r="D12" s="181"/>
      <c r="E12" s="182">
        <v>472.5</v>
      </c>
      <c r="F12" s="183">
        <v>661.5</v>
      </c>
      <c r="G12" s="182">
        <v>536.19412929346856</v>
      </c>
      <c r="H12" s="182">
        <v>74137.899999999994</v>
      </c>
      <c r="I12" s="182">
        <v>477.75</v>
      </c>
      <c r="J12" s="182">
        <v>598.5</v>
      </c>
      <c r="K12" s="182">
        <v>536.70783863200518</v>
      </c>
      <c r="L12" s="182">
        <v>407259.5</v>
      </c>
      <c r="M12" s="182">
        <v>509.25</v>
      </c>
      <c r="N12" s="182">
        <v>682.5</v>
      </c>
      <c r="O12" s="182">
        <v>572.94841563872774</v>
      </c>
      <c r="P12" s="182">
        <v>1305265.2000000002</v>
      </c>
      <c r="Q12" s="182">
        <v>682.5</v>
      </c>
      <c r="R12" s="182">
        <v>817.84500000000003</v>
      </c>
      <c r="S12" s="182">
        <v>747.51305732484082</v>
      </c>
      <c r="T12" s="183">
        <v>3335</v>
      </c>
      <c r="V12" s="152"/>
      <c r="W12" s="152"/>
      <c r="X12" s="152"/>
      <c r="Y12" s="152"/>
      <c r="Z12" s="152"/>
    </row>
    <row r="13" spans="2:26" x14ac:dyDescent="0.15">
      <c r="B13" s="175" t="s">
        <v>98</v>
      </c>
      <c r="C13" s="152">
        <v>9</v>
      </c>
      <c r="D13" s="180" t="s">
        <v>99</v>
      </c>
      <c r="E13" s="176">
        <v>498.75</v>
      </c>
      <c r="F13" s="176">
        <v>619.5</v>
      </c>
      <c r="G13" s="180">
        <v>565.80628806879258</v>
      </c>
      <c r="H13" s="176">
        <v>5342.6</v>
      </c>
      <c r="I13" s="176">
        <v>504</v>
      </c>
      <c r="J13" s="176">
        <v>577.5</v>
      </c>
      <c r="K13" s="176">
        <v>535.69287925696608</v>
      </c>
      <c r="L13" s="176">
        <v>38605.5</v>
      </c>
      <c r="M13" s="176">
        <v>514.5</v>
      </c>
      <c r="N13" s="176">
        <v>651</v>
      </c>
      <c r="O13" s="176">
        <v>579.59767218310765</v>
      </c>
      <c r="P13" s="176">
        <v>121830.90000000001</v>
      </c>
      <c r="Q13" s="178">
        <v>777</v>
      </c>
      <c r="R13" s="178">
        <v>777</v>
      </c>
      <c r="S13" s="178">
        <v>777</v>
      </c>
      <c r="T13" s="180">
        <v>205</v>
      </c>
      <c r="V13" s="152"/>
      <c r="W13" s="152"/>
      <c r="X13" s="152"/>
      <c r="Y13" s="152"/>
      <c r="Z13" s="152"/>
    </row>
    <row r="14" spans="2:26" x14ac:dyDescent="0.15">
      <c r="B14" s="175"/>
      <c r="C14" s="152">
        <v>10</v>
      </c>
      <c r="D14" s="180"/>
      <c r="E14" s="176">
        <v>493.5</v>
      </c>
      <c r="F14" s="176">
        <v>619.5</v>
      </c>
      <c r="G14" s="176">
        <v>567.71861377506536</v>
      </c>
      <c r="H14" s="176">
        <v>2032.1</v>
      </c>
      <c r="I14" s="176">
        <v>488.25</v>
      </c>
      <c r="J14" s="176">
        <v>577.5</v>
      </c>
      <c r="K14" s="176">
        <v>536.33772819472654</v>
      </c>
      <c r="L14" s="176">
        <v>27579.9</v>
      </c>
      <c r="M14" s="176">
        <v>514.5</v>
      </c>
      <c r="N14" s="176">
        <v>651</v>
      </c>
      <c r="O14" s="176">
        <v>578.45844824530604</v>
      </c>
      <c r="P14" s="176">
        <v>124116.2</v>
      </c>
      <c r="Q14" s="250">
        <v>0</v>
      </c>
      <c r="R14" s="250">
        <v>0</v>
      </c>
      <c r="S14" s="250">
        <v>0</v>
      </c>
      <c r="T14" s="180">
        <v>165</v>
      </c>
      <c r="V14" s="152"/>
      <c r="W14" s="152"/>
      <c r="X14" s="152"/>
      <c r="Y14" s="152"/>
      <c r="Z14" s="152"/>
    </row>
    <row r="15" spans="2:26" x14ac:dyDescent="0.15">
      <c r="B15" s="175"/>
      <c r="C15" s="152">
        <v>11</v>
      </c>
      <c r="D15" s="180"/>
      <c r="E15" s="176">
        <v>472.5</v>
      </c>
      <c r="F15" s="176">
        <v>619.5</v>
      </c>
      <c r="G15" s="176">
        <v>490.12360084602767</v>
      </c>
      <c r="H15" s="176">
        <v>11434.300000000001</v>
      </c>
      <c r="I15" s="176">
        <v>477.75</v>
      </c>
      <c r="J15" s="176">
        <v>577.5</v>
      </c>
      <c r="K15" s="176">
        <v>512.47371500208942</v>
      </c>
      <c r="L15" s="176">
        <v>25327.9</v>
      </c>
      <c r="M15" s="176">
        <v>514.5</v>
      </c>
      <c r="N15" s="176">
        <v>682.5</v>
      </c>
      <c r="O15" s="176">
        <v>585.63044547690629</v>
      </c>
      <c r="P15" s="176">
        <v>114696.5</v>
      </c>
      <c r="Q15" s="250">
        <v>756</v>
      </c>
      <c r="R15" s="250">
        <v>756</v>
      </c>
      <c r="S15" s="250">
        <v>756</v>
      </c>
      <c r="T15" s="180">
        <v>200</v>
      </c>
      <c r="V15" s="152"/>
      <c r="W15" s="152"/>
      <c r="X15" s="152"/>
      <c r="Y15" s="152"/>
      <c r="Z15" s="152"/>
    </row>
    <row r="16" spans="2:26" x14ac:dyDescent="0.15">
      <c r="B16" s="175"/>
      <c r="C16" s="152">
        <v>12</v>
      </c>
      <c r="D16" s="180"/>
      <c r="E16" s="176">
        <v>483</v>
      </c>
      <c r="F16" s="176">
        <v>619.5</v>
      </c>
      <c r="G16" s="176">
        <v>546.21299638989171</v>
      </c>
      <c r="H16" s="176">
        <v>2656.7</v>
      </c>
      <c r="I16" s="176">
        <v>477.75</v>
      </c>
      <c r="J16" s="176">
        <v>542.0100000000001</v>
      </c>
      <c r="K16" s="176">
        <v>504.22750446087184</v>
      </c>
      <c r="L16" s="176">
        <v>55514.100000000006</v>
      </c>
      <c r="M16" s="176">
        <v>509.25</v>
      </c>
      <c r="N16" s="176">
        <v>661.5</v>
      </c>
      <c r="O16" s="176">
        <v>584.00202341808881</v>
      </c>
      <c r="P16" s="176">
        <v>118535.2</v>
      </c>
      <c r="Q16" s="250">
        <v>756</v>
      </c>
      <c r="R16" s="250">
        <v>761.25</v>
      </c>
      <c r="S16" s="250">
        <v>759.00000000000011</v>
      </c>
      <c r="T16" s="180">
        <v>200</v>
      </c>
    </row>
    <row r="17" spans="2:21" x14ac:dyDescent="0.15">
      <c r="B17" s="175" t="s">
        <v>100</v>
      </c>
      <c r="C17" s="152">
        <v>1</v>
      </c>
      <c r="D17" s="180" t="s">
        <v>99</v>
      </c>
      <c r="E17" s="176">
        <v>488.25</v>
      </c>
      <c r="F17" s="176">
        <v>603.75</v>
      </c>
      <c r="G17" s="176">
        <v>538.26583904109589</v>
      </c>
      <c r="H17" s="176">
        <v>2493.3000000000002</v>
      </c>
      <c r="I17" s="176">
        <v>441</v>
      </c>
      <c r="J17" s="176">
        <v>525</v>
      </c>
      <c r="K17" s="176">
        <v>485.13766011955585</v>
      </c>
      <c r="L17" s="176">
        <v>28351.800000000003</v>
      </c>
      <c r="M17" s="176">
        <v>493.5</v>
      </c>
      <c r="N17" s="176">
        <v>682.5</v>
      </c>
      <c r="O17" s="176">
        <v>579.80051302169784</v>
      </c>
      <c r="P17" s="176">
        <v>67599.3</v>
      </c>
      <c r="Q17" s="250">
        <v>756</v>
      </c>
      <c r="R17" s="250">
        <v>756</v>
      </c>
      <c r="S17" s="250">
        <v>756</v>
      </c>
      <c r="T17" s="180">
        <v>135</v>
      </c>
    </row>
    <row r="18" spans="2:21" x14ac:dyDescent="0.15">
      <c r="B18" s="175"/>
      <c r="C18" s="152">
        <v>2</v>
      </c>
      <c r="D18" s="180"/>
      <c r="E18" s="176">
        <v>462</v>
      </c>
      <c r="F18" s="176">
        <v>567</v>
      </c>
      <c r="G18" s="176">
        <v>520.607142857143</v>
      </c>
      <c r="H18" s="176">
        <v>1311.6999999999998</v>
      </c>
      <c r="I18" s="176">
        <v>451.5</v>
      </c>
      <c r="J18" s="176">
        <v>527.625</v>
      </c>
      <c r="K18" s="176">
        <v>493.23607874072223</v>
      </c>
      <c r="L18" s="176">
        <v>58717.7</v>
      </c>
      <c r="M18" s="176">
        <v>498.75</v>
      </c>
      <c r="N18" s="176">
        <v>682.5</v>
      </c>
      <c r="O18" s="176">
        <v>579.92500860351856</v>
      </c>
      <c r="P18" s="176">
        <v>82249</v>
      </c>
      <c r="Q18" s="250">
        <v>735</v>
      </c>
      <c r="R18" s="250">
        <v>787.5</v>
      </c>
      <c r="S18" s="250">
        <v>756.87500000000011</v>
      </c>
      <c r="T18" s="180">
        <v>170</v>
      </c>
    </row>
    <row r="19" spans="2:21" x14ac:dyDescent="0.15">
      <c r="B19" s="175"/>
      <c r="C19" s="152">
        <v>3</v>
      </c>
      <c r="D19" s="180"/>
      <c r="E19" s="176">
        <v>456.75</v>
      </c>
      <c r="F19" s="176">
        <v>567</v>
      </c>
      <c r="G19" s="176">
        <v>503.0973602827479</v>
      </c>
      <c r="H19" s="176">
        <v>3330.5</v>
      </c>
      <c r="I19" s="176">
        <v>446.25</v>
      </c>
      <c r="J19" s="176">
        <v>521.22</v>
      </c>
      <c r="K19" s="176">
        <v>487.71408717370298</v>
      </c>
      <c r="L19" s="176">
        <v>29499.1</v>
      </c>
      <c r="M19" s="176">
        <v>488.25</v>
      </c>
      <c r="N19" s="176">
        <v>661.5</v>
      </c>
      <c r="O19" s="176">
        <v>558.38066478808435</v>
      </c>
      <c r="P19" s="176">
        <v>93262.6</v>
      </c>
      <c r="Q19" s="250">
        <v>756</v>
      </c>
      <c r="R19" s="250">
        <v>756</v>
      </c>
      <c r="S19" s="250">
        <v>756</v>
      </c>
      <c r="T19" s="180">
        <v>165</v>
      </c>
    </row>
    <row r="20" spans="2:21" x14ac:dyDescent="0.15">
      <c r="B20" s="175"/>
      <c r="C20" s="152">
        <v>4</v>
      </c>
      <c r="D20" s="180"/>
      <c r="E20" s="176">
        <v>483</v>
      </c>
      <c r="F20" s="176">
        <v>577.5</v>
      </c>
      <c r="G20" s="176">
        <v>533.20224124663332</v>
      </c>
      <c r="H20" s="176">
        <v>12803.9</v>
      </c>
      <c r="I20" s="176">
        <v>456.75</v>
      </c>
      <c r="J20" s="176">
        <v>556.5</v>
      </c>
      <c r="K20" s="176">
        <v>515.70725127215314</v>
      </c>
      <c r="L20" s="176">
        <v>51779.8</v>
      </c>
      <c r="M20" s="176">
        <v>504</v>
      </c>
      <c r="N20" s="176">
        <v>651</v>
      </c>
      <c r="O20" s="176">
        <v>573.13100782875813</v>
      </c>
      <c r="P20" s="176">
        <v>188263.59999999998</v>
      </c>
      <c r="Q20" s="250">
        <v>756</v>
      </c>
      <c r="R20" s="250">
        <v>756</v>
      </c>
      <c r="S20" s="250">
        <v>756</v>
      </c>
      <c r="T20" s="180">
        <v>120</v>
      </c>
    </row>
    <row r="21" spans="2:21" x14ac:dyDescent="0.15">
      <c r="B21" s="168"/>
      <c r="C21" s="169">
        <v>5</v>
      </c>
      <c r="D21" s="181"/>
      <c r="E21" s="184">
        <v>493.5</v>
      </c>
      <c r="F21" s="184">
        <v>656.25</v>
      </c>
      <c r="G21" s="184">
        <v>562.9446082728939</v>
      </c>
      <c r="H21" s="184">
        <v>16600</v>
      </c>
      <c r="I21" s="184">
        <v>483</v>
      </c>
      <c r="J21" s="184">
        <v>588</v>
      </c>
      <c r="K21" s="184">
        <v>535.82416667561836</v>
      </c>
      <c r="L21" s="184">
        <v>32914</v>
      </c>
      <c r="M21" s="184">
        <v>567</v>
      </c>
      <c r="N21" s="184">
        <v>682.5</v>
      </c>
      <c r="O21" s="184">
        <v>609.62293607317179</v>
      </c>
      <c r="P21" s="184">
        <v>145141</v>
      </c>
      <c r="Q21" s="269">
        <v>756</v>
      </c>
      <c r="R21" s="269">
        <v>787.5</v>
      </c>
      <c r="S21" s="269">
        <v>771.75</v>
      </c>
      <c r="T21" s="181">
        <v>135</v>
      </c>
    </row>
    <row r="22" spans="2:21" x14ac:dyDescent="0.15">
      <c r="B22" s="175" t="s">
        <v>188</v>
      </c>
      <c r="C22" s="152"/>
      <c r="E22" s="175"/>
      <c r="F22" s="176"/>
      <c r="G22" s="152"/>
      <c r="H22" s="176"/>
      <c r="I22" s="175"/>
      <c r="J22" s="176"/>
      <c r="K22" s="152"/>
      <c r="L22" s="176"/>
      <c r="M22" s="175"/>
      <c r="N22" s="176"/>
      <c r="O22" s="152"/>
      <c r="P22" s="176"/>
      <c r="Q22" s="177"/>
      <c r="R22" s="178"/>
      <c r="S22" s="179"/>
      <c r="T22" s="176"/>
    </row>
    <row r="23" spans="2:21" x14ac:dyDescent="0.15">
      <c r="B23" s="316">
        <v>41030</v>
      </c>
      <c r="C23" s="302"/>
      <c r="D23" s="317">
        <v>41044</v>
      </c>
      <c r="E23" s="250">
        <v>493.5</v>
      </c>
      <c r="F23" s="250">
        <v>577.5</v>
      </c>
      <c r="G23" s="250">
        <v>539.43480291425362</v>
      </c>
      <c r="H23" s="176">
        <v>4626.6000000000004</v>
      </c>
      <c r="I23" s="250">
        <v>483</v>
      </c>
      <c r="J23" s="250">
        <v>577.5</v>
      </c>
      <c r="K23" s="250">
        <v>524.53636222870273</v>
      </c>
      <c r="L23" s="176">
        <v>23703.8</v>
      </c>
      <c r="M23" s="250">
        <v>567</v>
      </c>
      <c r="N23" s="250">
        <v>651</v>
      </c>
      <c r="O23" s="250">
        <v>598.63410679596802</v>
      </c>
      <c r="P23" s="176">
        <v>75164.5</v>
      </c>
      <c r="Q23" s="250">
        <v>756</v>
      </c>
      <c r="R23" s="250">
        <v>787.5</v>
      </c>
      <c r="S23" s="250">
        <v>771.75</v>
      </c>
      <c r="T23" s="176">
        <v>125</v>
      </c>
    </row>
    <row r="24" spans="2:21" x14ac:dyDescent="0.15">
      <c r="B24" s="316">
        <v>41045</v>
      </c>
      <c r="C24" s="302"/>
      <c r="D24" s="317">
        <v>41060</v>
      </c>
      <c r="E24" s="250">
        <v>525</v>
      </c>
      <c r="F24" s="250">
        <v>656.25</v>
      </c>
      <c r="G24" s="250">
        <v>580.4380733944954</v>
      </c>
      <c r="H24" s="176">
        <v>11973.4</v>
      </c>
      <c r="I24" s="175">
        <v>504</v>
      </c>
      <c r="J24" s="176">
        <v>588</v>
      </c>
      <c r="K24" s="152">
        <v>543.87302638842868</v>
      </c>
      <c r="L24" s="176">
        <v>9210.2000000000007</v>
      </c>
      <c r="M24" s="175">
        <v>577.5</v>
      </c>
      <c r="N24" s="176">
        <v>682.5</v>
      </c>
      <c r="O24" s="152">
        <v>618.96290879307332</v>
      </c>
      <c r="P24" s="176">
        <v>69976.5</v>
      </c>
      <c r="Q24" s="250">
        <v>0</v>
      </c>
      <c r="R24" s="250">
        <v>0</v>
      </c>
      <c r="S24" s="250">
        <v>0</v>
      </c>
      <c r="T24" s="176">
        <v>10</v>
      </c>
    </row>
    <row r="25" spans="2:21" x14ac:dyDescent="0.15">
      <c r="B25" s="318"/>
      <c r="C25" s="169"/>
      <c r="D25" s="331"/>
      <c r="E25" s="269"/>
      <c r="F25" s="269"/>
      <c r="G25" s="269"/>
      <c r="H25" s="269"/>
      <c r="I25" s="269"/>
      <c r="J25" s="269"/>
      <c r="K25" s="269"/>
      <c r="L25" s="190"/>
      <c r="M25" s="269"/>
      <c r="N25" s="269"/>
      <c r="O25" s="269"/>
      <c r="P25" s="190"/>
      <c r="Q25" s="269"/>
      <c r="R25" s="269"/>
      <c r="S25" s="269"/>
      <c r="T25" s="190"/>
    </row>
    <row r="27" spans="2:21" x14ac:dyDescent="0.15">
      <c r="T27" s="152"/>
      <c r="U27" s="152"/>
    </row>
    <row r="28" spans="2:21" x14ac:dyDescent="0.15">
      <c r="T28" s="152"/>
      <c r="U28" s="152"/>
    </row>
    <row r="29" spans="2:21" x14ac:dyDescent="0.15">
      <c r="E29" s="193"/>
      <c r="F29" s="193"/>
      <c r="G29" s="193"/>
      <c r="H29" s="193"/>
      <c r="I29" s="193"/>
      <c r="J29" s="193"/>
      <c r="K29" s="193"/>
      <c r="L29" s="193"/>
      <c r="M29" s="193"/>
      <c r="N29" s="193"/>
      <c r="O29" s="193"/>
      <c r="P29" s="193"/>
      <c r="Q29" s="193"/>
      <c r="R29" s="193"/>
      <c r="S29" s="193"/>
      <c r="T29" s="152"/>
      <c r="U29" s="152"/>
    </row>
    <row r="30" spans="2:21" x14ac:dyDescent="0.15">
      <c r="T30" s="152"/>
      <c r="U30" s="152"/>
    </row>
    <row r="31" spans="2:21" x14ac:dyDescent="0.15">
      <c r="T31" s="152"/>
      <c r="U31" s="152"/>
    </row>
    <row r="32" spans="2:21" x14ac:dyDescent="0.15">
      <c r="T32" s="152"/>
      <c r="U32" s="152"/>
    </row>
    <row r="33" spans="20:21" x14ac:dyDescent="0.15">
      <c r="T33" s="152"/>
      <c r="U33" s="152"/>
    </row>
    <row r="34" spans="20:21" x14ac:dyDescent="0.15">
      <c r="T34" s="152"/>
      <c r="U34" s="152"/>
    </row>
    <row r="35" spans="20:21" x14ac:dyDescent="0.15">
      <c r="T35" s="152"/>
      <c r="U35" s="152"/>
    </row>
    <row r="36" spans="20:21" x14ac:dyDescent="0.15">
      <c r="T36" s="152"/>
      <c r="U36" s="152"/>
    </row>
    <row r="37" spans="20:21" x14ac:dyDescent="0.15">
      <c r="T37" s="152"/>
      <c r="U37" s="152"/>
    </row>
    <row r="38" spans="20:21" x14ac:dyDescent="0.15">
      <c r="T38" s="152"/>
      <c r="U38" s="152"/>
    </row>
  </sheetData>
  <phoneticPr fontId="6"/>
  <pageMargins left="0.39370078740157483" right="0.39370078740157483" top="0.19685039370078741" bottom="0.59055118110236227" header="0.59055118110236227" footer="0.19685039370078741"/>
  <pageSetup paperSize="9" orientation="landscape" r:id="rId1"/>
  <headerFooter alignWithMargins="0">
    <oddFooter>&amp;C-25-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AJ63"/>
  <sheetViews>
    <sheetView zoomScale="75" workbookViewId="0"/>
  </sheetViews>
  <sheetFormatPr defaultColWidth="7.5" defaultRowHeight="12" x14ac:dyDescent="0.15"/>
  <cols>
    <col min="1" max="1" width="1.625" style="153" customWidth="1"/>
    <col min="2" max="2" width="4.625" style="153" customWidth="1"/>
    <col min="3" max="4" width="2.875" style="153" customWidth="1"/>
    <col min="5" max="7" width="5.875" style="153" customWidth="1"/>
    <col min="8" max="8" width="7.875" style="153" customWidth="1"/>
    <col min="9" max="11" width="5.875" style="153" customWidth="1"/>
    <col min="12" max="12" width="8" style="153" customWidth="1"/>
    <col min="13" max="15" width="5.875" style="153" customWidth="1"/>
    <col min="16" max="16" width="8" style="153" customWidth="1"/>
    <col min="17" max="19" width="5.875" style="153" customWidth="1"/>
    <col min="20" max="20" width="8" style="153" customWidth="1"/>
    <col min="21" max="23" width="5.875" style="153" customWidth="1"/>
    <col min="24" max="24" width="8" style="153" customWidth="1"/>
    <col min="25" max="16384" width="7.5" style="153"/>
  </cols>
  <sheetData>
    <row r="1" spans="1:36" ht="15" customHeight="1" x14ac:dyDescent="0.15">
      <c r="B1" s="332" t="s">
        <v>257</v>
      </c>
      <c r="C1" s="333"/>
      <c r="D1" s="333"/>
      <c r="E1" s="152"/>
      <c r="F1" s="152"/>
      <c r="G1" s="152"/>
      <c r="H1" s="152"/>
    </row>
    <row r="2" spans="1:36" ht="12.75" customHeight="1" x14ac:dyDescent="0.15">
      <c r="B2" s="334" t="s">
        <v>83</v>
      </c>
      <c r="C2" s="335"/>
      <c r="D2" s="335"/>
    </row>
    <row r="3" spans="1:36" ht="12.75" customHeight="1" x14ac:dyDescent="0.15">
      <c r="B3" s="336" t="s">
        <v>258</v>
      </c>
      <c r="C3" s="337"/>
      <c r="D3" s="337"/>
      <c r="E3" s="152"/>
      <c r="F3" s="152"/>
      <c r="G3" s="152"/>
      <c r="H3" s="152"/>
      <c r="I3" s="152"/>
      <c r="J3" s="152"/>
      <c r="K3" s="152"/>
      <c r="L3" s="152"/>
      <c r="M3" s="152"/>
      <c r="N3" s="152"/>
      <c r="O3" s="152"/>
      <c r="X3" s="338" t="s">
        <v>85</v>
      </c>
      <c r="Z3" s="152"/>
      <c r="AA3" s="152"/>
      <c r="AB3" s="152"/>
      <c r="AC3" s="152"/>
      <c r="AD3" s="152"/>
      <c r="AE3" s="152"/>
      <c r="AF3" s="152"/>
      <c r="AG3" s="152"/>
      <c r="AH3" s="152"/>
      <c r="AI3" s="152"/>
      <c r="AJ3" s="152"/>
    </row>
    <row r="4" spans="1:36" ht="3.75" customHeight="1" x14ac:dyDescent="0.15">
      <c r="B4" s="169"/>
      <c r="C4" s="169"/>
      <c r="D4" s="169"/>
      <c r="E4" s="169"/>
      <c r="F4" s="169"/>
      <c r="G4" s="169"/>
      <c r="H4" s="169"/>
      <c r="I4" s="169"/>
      <c r="J4" s="169"/>
      <c r="K4" s="169"/>
      <c r="L4" s="169"/>
      <c r="M4" s="169"/>
      <c r="N4" s="169"/>
      <c r="O4" s="169"/>
      <c r="P4" s="169"/>
      <c r="Q4" s="169"/>
      <c r="R4" s="169"/>
      <c r="S4" s="169"/>
      <c r="T4" s="169"/>
      <c r="U4" s="169"/>
      <c r="V4" s="169"/>
      <c r="W4" s="169"/>
      <c r="X4" s="339"/>
      <c r="Z4" s="152"/>
      <c r="AA4" s="152"/>
      <c r="AB4" s="152"/>
      <c r="AC4" s="152"/>
      <c r="AD4" s="152"/>
      <c r="AE4" s="152"/>
      <c r="AF4" s="152"/>
      <c r="AG4" s="152"/>
      <c r="AH4" s="152"/>
      <c r="AI4" s="152"/>
      <c r="AJ4" s="152"/>
    </row>
    <row r="5" spans="1:36" ht="12" customHeight="1" x14ac:dyDescent="0.15">
      <c r="A5" s="180"/>
      <c r="B5" s="315"/>
      <c r="C5" s="340" t="s">
        <v>259</v>
      </c>
      <c r="D5" s="341"/>
      <c r="E5" s="342" t="s">
        <v>260</v>
      </c>
      <c r="F5" s="343"/>
      <c r="G5" s="343"/>
      <c r="H5" s="344"/>
      <c r="I5" s="342" t="s">
        <v>88</v>
      </c>
      <c r="J5" s="343"/>
      <c r="K5" s="343"/>
      <c r="L5" s="344"/>
      <c r="M5" s="342" t="s">
        <v>89</v>
      </c>
      <c r="N5" s="343"/>
      <c r="O5" s="343"/>
      <c r="P5" s="344"/>
      <c r="Q5" s="342" t="s">
        <v>261</v>
      </c>
      <c r="R5" s="343"/>
      <c r="S5" s="343"/>
      <c r="T5" s="344"/>
      <c r="U5" s="342" t="s">
        <v>101</v>
      </c>
      <c r="V5" s="343"/>
      <c r="W5" s="343"/>
      <c r="X5" s="344"/>
      <c r="Z5" s="173"/>
      <c r="AA5" s="173"/>
      <c r="AB5" s="173"/>
      <c r="AC5" s="173"/>
      <c r="AD5" s="173"/>
      <c r="AE5" s="173"/>
      <c r="AF5" s="173"/>
      <c r="AG5" s="173"/>
      <c r="AH5" s="173"/>
      <c r="AI5" s="173"/>
      <c r="AJ5" s="173"/>
    </row>
    <row r="6" spans="1:36" ht="12" customHeight="1" x14ac:dyDescent="0.15">
      <c r="A6" s="180"/>
      <c r="B6" s="345" t="s">
        <v>262</v>
      </c>
      <c r="C6" s="346"/>
      <c r="D6" s="347"/>
      <c r="E6" s="186" t="s">
        <v>93</v>
      </c>
      <c r="F6" s="166" t="s">
        <v>94</v>
      </c>
      <c r="G6" s="244" t="s">
        <v>95</v>
      </c>
      <c r="H6" s="166" t="s">
        <v>96</v>
      </c>
      <c r="I6" s="186" t="s">
        <v>93</v>
      </c>
      <c r="J6" s="166" t="s">
        <v>94</v>
      </c>
      <c r="K6" s="244" t="s">
        <v>95</v>
      </c>
      <c r="L6" s="166" t="s">
        <v>96</v>
      </c>
      <c r="M6" s="186" t="s">
        <v>93</v>
      </c>
      <c r="N6" s="166" t="s">
        <v>94</v>
      </c>
      <c r="O6" s="244" t="s">
        <v>95</v>
      </c>
      <c r="P6" s="166" t="s">
        <v>96</v>
      </c>
      <c r="Q6" s="186" t="s">
        <v>93</v>
      </c>
      <c r="R6" s="166" t="s">
        <v>94</v>
      </c>
      <c r="S6" s="244" t="s">
        <v>95</v>
      </c>
      <c r="T6" s="166" t="s">
        <v>96</v>
      </c>
      <c r="U6" s="186" t="s">
        <v>93</v>
      </c>
      <c r="V6" s="166" t="s">
        <v>94</v>
      </c>
      <c r="W6" s="244" t="s">
        <v>95</v>
      </c>
      <c r="X6" s="166" t="s">
        <v>96</v>
      </c>
      <c r="Z6" s="152"/>
      <c r="AA6" s="173"/>
      <c r="AB6" s="173"/>
      <c r="AC6" s="173"/>
      <c r="AD6" s="173"/>
      <c r="AE6" s="173"/>
      <c r="AF6" s="173"/>
      <c r="AG6" s="173"/>
      <c r="AH6" s="173"/>
      <c r="AI6" s="173"/>
      <c r="AJ6" s="173"/>
    </row>
    <row r="7" spans="1:36" ht="13.5" x14ac:dyDescent="0.15">
      <c r="A7" s="180"/>
      <c r="B7" s="168"/>
      <c r="C7" s="169"/>
      <c r="D7" s="181"/>
      <c r="E7" s="170"/>
      <c r="F7" s="171"/>
      <c r="G7" s="172" t="s">
        <v>97</v>
      </c>
      <c r="H7" s="171"/>
      <c r="I7" s="170"/>
      <c r="J7" s="171"/>
      <c r="K7" s="172" t="s">
        <v>97</v>
      </c>
      <c r="L7" s="171"/>
      <c r="M7" s="170"/>
      <c r="N7" s="171"/>
      <c r="O7" s="172" t="s">
        <v>97</v>
      </c>
      <c r="P7" s="171"/>
      <c r="Q7" s="170"/>
      <c r="R7" s="171"/>
      <c r="S7" s="172" t="s">
        <v>97</v>
      </c>
      <c r="T7" s="171"/>
      <c r="U7" s="170"/>
      <c r="V7" s="171"/>
      <c r="W7" s="172" t="s">
        <v>97</v>
      </c>
      <c r="X7" s="171"/>
      <c r="Z7" s="152"/>
      <c r="AA7" s="173"/>
      <c r="AB7" s="173"/>
      <c r="AC7" s="173"/>
      <c r="AD7" s="173"/>
      <c r="AE7" s="173"/>
      <c r="AF7" s="173"/>
      <c r="AG7" s="173"/>
      <c r="AH7" s="173"/>
      <c r="AI7" s="173"/>
      <c r="AJ7" s="173"/>
    </row>
    <row r="8" spans="1:36" ht="10.5" customHeight="1" x14ac:dyDescent="0.15">
      <c r="A8" s="180"/>
      <c r="B8" s="348" t="s">
        <v>0</v>
      </c>
      <c r="C8" s="152">
        <v>19</v>
      </c>
      <c r="D8" s="174" t="s">
        <v>1</v>
      </c>
      <c r="E8" s="349">
        <v>3045</v>
      </c>
      <c r="F8" s="350">
        <v>4830</v>
      </c>
      <c r="G8" s="351">
        <v>3662</v>
      </c>
      <c r="H8" s="350">
        <v>194251</v>
      </c>
      <c r="I8" s="349">
        <v>2415</v>
      </c>
      <c r="J8" s="350">
        <v>3413</v>
      </c>
      <c r="K8" s="351">
        <v>2772</v>
      </c>
      <c r="L8" s="350">
        <v>196545</v>
      </c>
      <c r="M8" s="349">
        <v>1890</v>
      </c>
      <c r="N8" s="350">
        <v>2597</v>
      </c>
      <c r="O8" s="351">
        <v>2214</v>
      </c>
      <c r="P8" s="350">
        <v>194867</v>
      </c>
      <c r="Q8" s="349">
        <v>7140</v>
      </c>
      <c r="R8" s="350">
        <v>8295</v>
      </c>
      <c r="S8" s="351">
        <v>7569</v>
      </c>
      <c r="T8" s="350">
        <v>50303</v>
      </c>
      <c r="U8" s="349">
        <v>5670</v>
      </c>
      <c r="V8" s="350">
        <v>7350</v>
      </c>
      <c r="W8" s="351">
        <v>6174</v>
      </c>
      <c r="X8" s="350">
        <v>149577</v>
      </c>
      <c r="Z8" s="152"/>
      <c r="AA8" s="173"/>
      <c r="AB8" s="173"/>
      <c r="AC8" s="173"/>
      <c r="AD8" s="173"/>
      <c r="AE8" s="173"/>
      <c r="AF8" s="173"/>
      <c r="AG8" s="173"/>
      <c r="AH8" s="173"/>
      <c r="AI8" s="173"/>
      <c r="AJ8" s="173"/>
    </row>
    <row r="9" spans="1:36" ht="11.1" customHeight="1" x14ac:dyDescent="0.15">
      <c r="A9" s="180"/>
      <c r="B9" s="177"/>
      <c r="C9" s="152">
        <v>20</v>
      </c>
      <c r="D9" s="180"/>
      <c r="E9" s="349">
        <v>2730</v>
      </c>
      <c r="F9" s="350">
        <v>4494</v>
      </c>
      <c r="G9" s="351">
        <v>3419</v>
      </c>
      <c r="H9" s="350">
        <v>180286</v>
      </c>
      <c r="I9" s="349">
        <v>2415</v>
      </c>
      <c r="J9" s="350">
        <v>3360</v>
      </c>
      <c r="K9" s="351">
        <v>2667</v>
      </c>
      <c r="L9" s="350">
        <v>185858</v>
      </c>
      <c r="M9" s="349">
        <v>1470</v>
      </c>
      <c r="N9" s="350">
        <v>2520</v>
      </c>
      <c r="O9" s="351">
        <v>1903</v>
      </c>
      <c r="P9" s="350">
        <v>199975</v>
      </c>
      <c r="Q9" s="349">
        <v>6510</v>
      </c>
      <c r="R9" s="350">
        <v>8169</v>
      </c>
      <c r="S9" s="351">
        <v>7241</v>
      </c>
      <c r="T9" s="350">
        <v>48304</v>
      </c>
      <c r="U9" s="349">
        <v>4568</v>
      </c>
      <c r="V9" s="350">
        <v>7035</v>
      </c>
      <c r="W9" s="351">
        <v>5674</v>
      </c>
      <c r="X9" s="350">
        <v>142927</v>
      </c>
      <c r="Z9" s="351"/>
      <c r="AA9" s="173"/>
      <c r="AB9" s="173"/>
      <c r="AC9" s="173"/>
      <c r="AD9" s="173"/>
      <c r="AE9" s="173"/>
      <c r="AF9" s="173"/>
      <c r="AG9" s="173"/>
      <c r="AH9" s="173"/>
      <c r="AI9" s="173"/>
      <c r="AJ9" s="173"/>
    </row>
    <row r="10" spans="1:36" ht="11.1" customHeight="1" x14ac:dyDescent="0.15">
      <c r="A10" s="180"/>
      <c r="B10" s="177"/>
      <c r="C10" s="152">
        <v>21</v>
      </c>
      <c r="D10" s="180"/>
      <c r="E10" s="349">
        <v>2415</v>
      </c>
      <c r="F10" s="350">
        <v>4200</v>
      </c>
      <c r="G10" s="351">
        <v>3195</v>
      </c>
      <c r="H10" s="350">
        <v>171670</v>
      </c>
      <c r="I10" s="349">
        <v>2100</v>
      </c>
      <c r="J10" s="350">
        <v>3360</v>
      </c>
      <c r="K10" s="351">
        <v>2560</v>
      </c>
      <c r="L10" s="350">
        <v>206553</v>
      </c>
      <c r="M10" s="349">
        <v>1470</v>
      </c>
      <c r="N10" s="350">
        <v>2363</v>
      </c>
      <c r="O10" s="351">
        <v>1757</v>
      </c>
      <c r="P10" s="350">
        <v>171644</v>
      </c>
      <c r="Q10" s="349">
        <v>5744</v>
      </c>
      <c r="R10" s="350">
        <v>7770</v>
      </c>
      <c r="S10" s="351">
        <v>6798</v>
      </c>
      <c r="T10" s="350">
        <v>46522</v>
      </c>
      <c r="U10" s="349">
        <v>4410</v>
      </c>
      <c r="V10" s="350">
        <v>6143</v>
      </c>
      <c r="W10" s="351">
        <v>5274</v>
      </c>
      <c r="X10" s="350">
        <v>152033</v>
      </c>
      <c r="Z10" s="351"/>
      <c r="AA10" s="152"/>
      <c r="AB10" s="152"/>
      <c r="AC10" s="152"/>
      <c r="AD10" s="152"/>
      <c r="AE10" s="152"/>
      <c r="AF10" s="152"/>
      <c r="AG10" s="152"/>
      <c r="AH10" s="152"/>
      <c r="AI10" s="152"/>
      <c r="AJ10" s="152"/>
    </row>
    <row r="11" spans="1:36" ht="11.1" customHeight="1" x14ac:dyDescent="0.15">
      <c r="A11" s="180"/>
      <c r="B11" s="177"/>
      <c r="C11" s="152">
        <v>22</v>
      </c>
      <c r="D11" s="180"/>
      <c r="E11" s="350">
        <v>2520</v>
      </c>
      <c r="F11" s="350">
        <v>4410</v>
      </c>
      <c r="G11" s="350">
        <v>3119</v>
      </c>
      <c r="H11" s="350">
        <v>175619</v>
      </c>
      <c r="I11" s="350">
        <v>2226</v>
      </c>
      <c r="J11" s="350">
        <v>3318</v>
      </c>
      <c r="K11" s="350">
        <v>2618</v>
      </c>
      <c r="L11" s="350">
        <v>208614</v>
      </c>
      <c r="M11" s="350">
        <v>1575</v>
      </c>
      <c r="N11" s="350">
        <v>2205</v>
      </c>
      <c r="O11" s="350">
        <v>1801</v>
      </c>
      <c r="P11" s="350">
        <v>161252</v>
      </c>
      <c r="Q11" s="350">
        <v>5775</v>
      </c>
      <c r="R11" s="350">
        <v>7665</v>
      </c>
      <c r="S11" s="350">
        <v>6779</v>
      </c>
      <c r="T11" s="350">
        <v>43193</v>
      </c>
      <c r="U11" s="350">
        <v>4935</v>
      </c>
      <c r="V11" s="350">
        <v>6300</v>
      </c>
      <c r="W11" s="350">
        <v>5486</v>
      </c>
      <c r="X11" s="352">
        <v>133621</v>
      </c>
      <c r="Z11" s="351"/>
      <c r="AA11" s="173"/>
      <c r="AB11" s="173"/>
      <c r="AC11" s="173"/>
      <c r="AD11" s="173"/>
      <c r="AE11" s="152"/>
      <c r="AF11" s="152"/>
      <c r="AG11" s="152"/>
      <c r="AH11" s="152"/>
      <c r="AI11" s="152"/>
      <c r="AJ11" s="152"/>
    </row>
    <row r="12" spans="1:36" ht="11.1" customHeight="1" x14ac:dyDescent="0.15">
      <c r="A12" s="152"/>
      <c r="B12" s="353"/>
      <c r="C12" s="169">
        <v>23</v>
      </c>
      <c r="D12" s="181"/>
      <c r="E12" s="182">
        <v>2520</v>
      </c>
      <c r="F12" s="182">
        <v>4200</v>
      </c>
      <c r="G12" s="182">
        <v>3145.6016263398192</v>
      </c>
      <c r="H12" s="182">
        <v>192348.59999999998</v>
      </c>
      <c r="I12" s="182">
        <v>1995</v>
      </c>
      <c r="J12" s="182">
        <v>3087</v>
      </c>
      <c r="K12" s="182">
        <v>2499.417395432964</v>
      </c>
      <c r="L12" s="182">
        <v>215641.4</v>
      </c>
      <c r="M12" s="182">
        <v>1575</v>
      </c>
      <c r="N12" s="182">
        <v>2100</v>
      </c>
      <c r="O12" s="182">
        <v>1752.3643224360665</v>
      </c>
      <c r="P12" s="182">
        <v>162518</v>
      </c>
      <c r="Q12" s="182">
        <v>5775</v>
      </c>
      <c r="R12" s="182">
        <v>8400</v>
      </c>
      <c r="S12" s="182">
        <v>6763.9499079415737</v>
      </c>
      <c r="T12" s="182">
        <v>45235.5</v>
      </c>
      <c r="U12" s="182">
        <v>5040</v>
      </c>
      <c r="V12" s="182">
        <v>6405</v>
      </c>
      <c r="W12" s="182">
        <v>5445.5256604651895</v>
      </c>
      <c r="X12" s="183">
        <v>127405.79999999999</v>
      </c>
      <c r="Z12" s="351"/>
      <c r="AA12" s="173"/>
      <c r="AB12" s="173"/>
      <c r="AC12" s="173"/>
      <c r="AD12" s="173"/>
      <c r="AE12" s="152"/>
      <c r="AF12" s="152"/>
      <c r="AG12" s="152"/>
      <c r="AH12" s="152"/>
      <c r="AI12" s="152"/>
      <c r="AJ12" s="152"/>
    </row>
    <row r="13" spans="1:36" ht="10.5" customHeight="1" x14ac:dyDescent="0.15">
      <c r="A13" s="152"/>
      <c r="B13" s="177" t="s">
        <v>263</v>
      </c>
      <c r="C13" s="152">
        <v>5</v>
      </c>
      <c r="D13" s="180" t="s">
        <v>264</v>
      </c>
      <c r="E13" s="350">
        <v>2940</v>
      </c>
      <c r="F13" s="350">
        <v>3465</v>
      </c>
      <c r="G13" s="350">
        <v>3056.1663071322646</v>
      </c>
      <c r="H13" s="350">
        <v>12431</v>
      </c>
      <c r="I13" s="350">
        <v>2415</v>
      </c>
      <c r="J13" s="350">
        <v>2845.5</v>
      </c>
      <c r="K13" s="350">
        <v>2561.1520010601639</v>
      </c>
      <c r="L13" s="350">
        <v>15459.4</v>
      </c>
      <c r="M13" s="350">
        <v>1890</v>
      </c>
      <c r="N13" s="350">
        <v>2089.5</v>
      </c>
      <c r="O13" s="350">
        <v>1909.7629248197738</v>
      </c>
      <c r="P13" s="350">
        <v>14113</v>
      </c>
      <c r="Q13" s="350">
        <v>6195</v>
      </c>
      <c r="R13" s="350">
        <v>6930</v>
      </c>
      <c r="S13" s="350">
        <v>6603.8235073225696</v>
      </c>
      <c r="T13" s="350">
        <v>3232.8</v>
      </c>
      <c r="U13" s="350">
        <v>5250</v>
      </c>
      <c r="V13" s="350">
        <v>5775</v>
      </c>
      <c r="W13" s="350">
        <v>5441.773362445414</v>
      </c>
      <c r="X13" s="352">
        <v>10070.799999999999</v>
      </c>
      <c r="Z13" s="351"/>
      <c r="AA13" s="173"/>
      <c r="AB13" s="173"/>
      <c r="AC13" s="173"/>
      <c r="AD13" s="173"/>
      <c r="AE13" s="152"/>
      <c r="AF13" s="152"/>
      <c r="AG13" s="152"/>
      <c r="AH13" s="152"/>
      <c r="AI13" s="152"/>
      <c r="AJ13" s="152"/>
    </row>
    <row r="14" spans="1:36" ht="10.5" customHeight="1" x14ac:dyDescent="0.15">
      <c r="A14" s="152"/>
      <c r="B14" s="177"/>
      <c r="C14" s="152">
        <v>6</v>
      </c>
      <c r="D14" s="180"/>
      <c r="E14" s="350">
        <v>2730</v>
      </c>
      <c r="F14" s="350">
        <v>3465</v>
      </c>
      <c r="G14" s="350">
        <v>2995.6734030073585</v>
      </c>
      <c r="H14" s="350">
        <v>11436.6</v>
      </c>
      <c r="I14" s="350">
        <v>2310</v>
      </c>
      <c r="J14" s="350">
        <v>2845.5</v>
      </c>
      <c r="K14" s="350">
        <v>2466.1411202185777</v>
      </c>
      <c r="L14" s="350">
        <v>15180.5</v>
      </c>
      <c r="M14" s="350">
        <v>1785</v>
      </c>
      <c r="N14" s="350">
        <v>2100</v>
      </c>
      <c r="O14" s="350">
        <v>1879.4789400109403</v>
      </c>
      <c r="P14" s="350">
        <v>13960</v>
      </c>
      <c r="Q14" s="350">
        <v>6090</v>
      </c>
      <c r="R14" s="350">
        <v>6825</v>
      </c>
      <c r="S14" s="350">
        <v>6482.0291883842146</v>
      </c>
      <c r="T14" s="350">
        <v>3017.2</v>
      </c>
      <c r="U14" s="350">
        <v>5145</v>
      </c>
      <c r="V14" s="350">
        <v>5775</v>
      </c>
      <c r="W14" s="350">
        <v>5432.5104624685937</v>
      </c>
      <c r="X14" s="352">
        <v>12318.2</v>
      </c>
      <c r="Z14" s="366"/>
      <c r="AA14" s="173"/>
      <c r="AB14" s="173"/>
      <c r="AC14" s="173"/>
      <c r="AD14" s="173"/>
      <c r="AE14" s="152"/>
      <c r="AF14" s="152"/>
      <c r="AG14" s="152"/>
      <c r="AH14" s="152"/>
      <c r="AI14" s="152"/>
      <c r="AJ14" s="152"/>
    </row>
    <row r="15" spans="1:36" ht="10.5" customHeight="1" x14ac:dyDescent="0.15">
      <c r="A15" s="152"/>
      <c r="B15" s="177"/>
      <c r="C15" s="152">
        <v>7</v>
      </c>
      <c r="D15" s="180"/>
      <c r="E15" s="350">
        <v>2520</v>
      </c>
      <c r="F15" s="350">
        <v>3423</v>
      </c>
      <c r="G15" s="350">
        <v>2848.726934167491</v>
      </c>
      <c r="H15" s="350">
        <v>15218.7</v>
      </c>
      <c r="I15" s="350">
        <v>2100</v>
      </c>
      <c r="J15" s="350">
        <v>2730</v>
      </c>
      <c r="K15" s="352">
        <v>2385.8519834399058</v>
      </c>
      <c r="L15" s="350">
        <v>13163.7</v>
      </c>
      <c r="M15" s="350">
        <v>1680</v>
      </c>
      <c r="N15" s="350">
        <v>2020.2</v>
      </c>
      <c r="O15" s="350">
        <v>1734.6443706996279</v>
      </c>
      <c r="P15" s="350">
        <v>12129.6</v>
      </c>
      <c r="Q15" s="352">
        <v>5775</v>
      </c>
      <c r="R15" s="350">
        <v>7140</v>
      </c>
      <c r="S15" s="350">
        <v>6696.0763357503256</v>
      </c>
      <c r="T15" s="350">
        <v>3763.5</v>
      </c>
      <c r="U15" s="350">
        <v>5145</v>
      </c>
      <c r="V15" s="350">
        <v>5775</v>
      </c>
      <c r="W15" s="350">
        <v>5411.6219353007946</v>
      </c>
      <c r="X15" s="352">
        <v>9833.6</v>
      </c>
      <c r="Z15" s="351"/>
      <c r="AA15" s="173"/>
      <c r="AB15" s="173"/>
      <c r="AC15" s="173"/>
      <c r="AD15" s="173"/>
      <c r="AE15" s="152"/>
      <c r="AF15" s="152"/>
      <c r="AG15" s="152"/>
      <c r="AH15" s="152"/>
      <c r="AI15" s="152"/>
      <c r="AJ15" s="152"/>
    </row>
    <row r="16" spans="1:36" ht="10.5" customHeight="1" x14ac:dyDescent="0.15">
      <c r="A16" s="152"/>
      <c r="B16" s="177"/>
      <c r="C16" s="152">
        <v>8</v>
      </c>
      <c r="D16" s="180"/>
      <c r="E16" s="350">
        <v>2520</v>
      </c>
      <c r="F16" s="350">
        <v>3465</v>
      </c>
      <c r="G16" s="350">
        <v>2880.7655191526046</v>
      </c>
      <c r="H16" s="350">
        <v>16120</v>
      </c>
      <c r="I16" s="350">
        <v>2046.45</v>
      </c>
      <c r="J16" s="350">
        <v>2730</v>
      </c>
      <c r="K16" s="350">
        <v>2342.0545861078222</v>
      </c>
      <c r="L16" s="350">
        <v>15244.5</v>
      </c>
      <c r="M16" s="350">
        <v>1627.5</v>
      </c>
      <c r="N16" s="350">
        <v>2047.5</v>
      </c>
      <c r="O16" s="350">
        <v>1749.0810659379551</v>
      </c>
      <c r="P16" s="350">
        <v>12702.8</v>
      </c>
      <c r="Q16" s="350">
        <v>5775</v>
      </c>
      <c r="R16" s="350">
        <v>7350</v>
      </c>
      <c r="S16" s="350">
        <v>6657.6366666666672</v>
      </c>
      <c r="T16" s="350">
        <v>4640.8</v>
      </c>
      <c r="U16" s="350">
        <v>5040</v>
      </c>
      <c r="V16" s="350">
        <v>5880</v>
      </c>
      <c r="W16" s="350">
        <v>5316.0703481120308</v>
      </c>
      <c r="X16" s="352">
        <v>11435</v>
      </c>
      <c r="Z16" s="351"/>
      <c r="AA16" s="173"/>
      <c r="AB16" s="173"/>
      <c r="AC16" s="173"/>
      <c r="AD16" s="173"/>
      <c r="AE16" s="152"/>
      <c r="AF16" s="152"/>
      <c r="AG16" s="152"/>
      <c r="AH16" s="152"/>
      <c r="AI16" s="152"/>
      <c r="AJ16" s="152"/>
    </row>
    <row r="17" spans="1:36" ht="10.5" customHeight="1" x14ac:dyDescent="0.15">
      <c r="A17" s="152"/>
      <c r="B17" s="177"/>
      <c r="C17" s="152">
        <v>9</v>
      </c>
      <c r="D17" s="180"/>
      <c r="E17" s="350">
        <v>2520</v>
      </c>
      <c r="F17" s="350">
        <v>3465</v>
      </c>
      <c r="G17" s="350">
        <v>2815.3200436017705</v>
      </c>
      <c r="H17" s="350">
        <v>14299.2</v>
      </c>
      <c r="I17" s="350">
        <v>1995</v>
      </c>
      <c r="J17" s="350">
        <v>2700.6</v>
      </c>
      <c r="K17" s="350">
        <v>2353.3720205703085</v>
      </c>
      <c r="L17" s="350">
        <v>13255.7</v>
      </c>
      <c r="M17" s="350">
        <v>1575</v>
      </c>
      <c r="N17" s="350">
        <v>1942.5</v>
      </c>
      <c r="O17" s="350">
        <v>1697.0997093961901</v>
      </c>
      <c r="P17" s="350">
        <v>10880.3</v>
      </c>
      <c r="Q17" s="350">
        <v>5985</v>
      </c>
      <c r="R17" s="350">
        <v>7350</v>
      </c>
      <c r="S17" s="350">
        <v>6776.7093374091864</v>
      </c>
      <c r="T17" s="350">
        <v>2894.3</v>
      </c>
      <c r="U17" s="350">
        <v>5040</v>
      </c>
      <c r="V17" s="350">
        <v>5880</v>
      </c>
      <c r="W17" s="350">
        <v>5331.6080146171862</v>
      </c>
      <c r="X17" s="352">
        <v>8803</v>
      </c>
      <c r="Z17" s="351"/>
      <c r="AA17" s="152"/>
      <c r="AB17" s="152"/>
      <c r="AC17" s="152"/>
      <c r="AD17" s="152"/>
      <c r="AE17" s="152"/>
      <c r="AF17" s="152"/>
      <c r="AG17" s="152"/>
      <c r="AH17" s="152"/>
      <c r="AI17" s="152"/>
      <c r="AJ17" s="152"/>
    </row>
    <row r="18" spans="1:36" ht="10.5" customHeight="1" x14ac:dyDescent="0.15">
      <c r="A18" s="152"/>
      <c r="B18" s="177"/>
      <c r="C18" s="152">
        <v>10</v>
      </c>
      <c r="D18" s="180"/>
      <c r="E18" s="350">
        <v>2835</v>
      </c>
      <c r="F18" s="350">
        <v>3675</v>
      </c>
      <c r="G18" s="350">
        <v>2994.937869997284</v>
      </c>
      <c r="H18" s="350">
        <v>14218</v>
      </c>
      <c r="I18" s="350">
        <v>2310</v>
      </c>
      <c r="J18" s="350">
        <v>2940</v>
      </c>
      <c r="K18" s="350">
        <v>2474.6922589548417</v>
      </c>
      <c r="L18" s="350">
        <v>15191</v>
      </c>
      <c r="M18" s="350">
        <v>1575</v>
      </c>
      <c r="N18" s="350">
        <v>1890</v>
      </c>
      <c r="O18" s="350">
        <v>1681.2355755841925</v>
      </c>
      <c r="P18" s="350">
        <v>13638</v>
      </c>
      <c r="Q18" s="350">
        <v>6300</v>
      </c>
      <c r="R18" s="350">
        <v>8295</v>
      </c>
      <c r="S18" s="350">
        <v>6896.0833824975398</v>
      </c>
      <c r="T18" s="350">
        <v>3359</v>
      </c>
      <c r="U18" s="350">
        <v>5155.5</v>
      </c>
      <c r="V18" s="350">
        <v>6019.6500000000005</v>
      </c>
      <c r="W18" s="350">
        <v>5351.4256311542149</v>
      </c>
      <c r="X18" s="352">
        <v>7898.6</v>
      </c>
      <c r="Z18" s="351"/>
    </row>
    <row r="19" spans="1:36" ht="10.5" customHeight="1" x14ac:dyDescent="0.15">
      <c r="A19" s="152"/>
      <c r="B19" s="177"/>
      <c r="C19" s="152">
        <v>11</v>
      </c>
      <c r="D19" s="180"/>
      <c r="E19" s="350">
        <v>2835</v>
      </c>
      <c r="F19" s="350">
        <v>3675</v>
      </c>
      <c r="G19" s="350">
        <v>3059.601021145324</v>
      </c>
      <c r="H19" s="350">
        <v>16180.9</v>
      </c>
      <c r="I19" s="350">
        <v>2415</v>
      </c>
      <c r="J19" s="350">
        <v>3087</v>
      </c>
      <c r="K19" s="350">
        <v>2552.2907663626966</v>
      </c>
      <c r="L19" s="350">
        <v>14149.9</v>
      </c>
      <c r="M19" s="350">
        <v>1575</v>
      </c>
      <c r="N19" s="350">
        <v>1785</v>
      </c>
      <c r="O19" s="350">
        <v>1667.1488435179901</v>
      </c>
      <c r="P19" s="350">
        <v>11500.2</v>
      </c>
      <c r="Q19" s="350">
        <v>6825</v>
      </c>
      <c r="R19" s="350">
        <v>8400</v>
      </c>
      <c r="S19" s="350">
        <v>7194.7108942839504</v>
      </c>
      <c r="T19" s="350">
        <v>3524.7</v>
      </c>
      <c r="U19" s="350">
        <v>5250</v>
      </c>
      <c r="V19" s="350">
        <v>6300</v>
      </c>
      <c r="W19" s="350">
        <v>5476.4796860109345</v>
      </c>
      <c r="X19" s="352">
        <v>8975.7000000000007</v>
      </c>
      <c r="Z19" s="152"/>
    </row>
    <row r="20" spans="1:36" ht="10.5" customHeight="1" x14ac:dyDescent="0.15">
      <c r="A20" s="152"/>
      <c r="B20" s="177"/>
      <c r="C20" s="152">
        <v>12</v>
      </c>
      <c r="D20" s="180"/>
      <c r="E20" s="350">
        <v>3045</v>
      </c>
      <c r="F20" s="350">
        <v>4200</v>
      </c>
      <c r="G20" s="350">
        <v>3553.4172146668966</v>
      </c>
      <c r="H20" s="350">
        <v>37724.699999999997</v>
      </c>
      <c r="I20" s="350">
        <v>2310</v>
      </c>
      <c r="J20" s="350">
        <v>2940</v>
      </c>
      <c r="K20" s="350">
        <v>2544.6796353608361</v>
      </c>
      <c r="L20" s="350">
        <v>37874.699999999997</v>
      </c>
      <c r="M20" s="350">
        <v>1575</v>
      </c>
      <c r="N20" s="350">
        <v>1785</v>
      </c>
      <c r="O20" s="350">
        <v>1656.876136363637</v>
      </c>
      <c r="P20" s="350">
        <v>16115.1</v>
      </c>
      <c r="Q20" s="350">
        <v>6825</v>
      </c>
      <c r="R20" s="350">
        <v>8400</v>
      </c>
      <c r="S20" s="350">
        <v>7191.0345789856856</v>
      </c>
      <c r="T20" s="350">
        <v>8019.4</v>
      </c>
      <c r="U20" s="350">
        <v>5250</v>
      </c>
      <c r="V20" s="350">
        <v>6405</v>
      </c>
      <c r="W20" s="350">
        <v>5533.3322729118699</v>
      </c>
      <c r="X20" s="352">
        <v>21026.9</v>
      </c>
      <c r="Z20" s="152"/>
    </row>
    <row r="21" spans="1:36" ht="10.5" customHeight="1" x14ac:dyDescent="0.15">
      <c r="A21" s="152"/>
      <c r="B21" s="177" t="s">
        <v>265</v>
      </c>
      <c r="C21" s="152">
        <v>1</v>
      </c>
      <c r="D21" s="180" t="s">
        <v>264</v>
      </c>
      <c r="E21" s="350">
        <v>0</v>
      </c>
      <c r="F21" s="350">
        <v>0</v>
      </c>
      <c r="G21" s="350">
        <v>0</v>
      </c>
      <c r="H21" s="350">
        <v>22313.4</v>
      </c>
      <c r="I21" s="350">
        <v>0</v>
      </c>
      <c r="J21" s="350">
        <v>0</v>
      </c>
      <c r="K21" s="350">
        <v>0</v>
      </c>
      <c r="L21" s="350">
        <v>27610.7</v>
      </c>
      <c r="M21" s="350">
        <v>0</v>
      </c>
      <c r="N21" s="350">
        <v>0</v>
      </c>
      <c r="O21" s="350">
        <v>0</v>
      </c>
      <c r="P21" s="350">
        <v>9775.9</v>
      </c>
      <c r="Q21" s="350">
        <v>0</v>
      </c>
      <c r="R21" s="350">
        <v>0</v>
      </c>
      <c r="S21" s="350">
        <v>0</v>
      </c>
      <c r="T21" s="350">
        <v>4203.3999999999996</v>
      </c>
      <c r="U21" s="350">
        <v>0</v>
      </c>
      <c r="V21" s="350">
        <v>0</v>
      </c>
      <c r="W21" s="350">
        <v>0</v>
      </c>
      <c r="X21" s="352">
        <v>16546.2</v>
      </c>
      <c r="Z21" s="152"/>
    </row>
    <row r="22" spans="1:36" ht="10.5" customHeight="1" x14ac:dyDescent="0.15">
      <c r="A22" s="152"/>
      <c r="B22" s="177"/>
      <c r="C22" s="152">
        <v>2</v>
      </c>
      <c r="D22" s="180"/>
      <c r="E22" s="350">
        <v>2520</v>
      </c>
      <c r="F22" s="350">
        <v>3790.5</v>
      </c>
      <c r="G22" s="350">
        <v>2975.004011439833</v>
      </c>
      <c r="H22" s="350">
        <v>13330.7</v>
      </c>
      <c r="I22" s="350">
        <v>1995</v>
      </c>
      <c r="J22" s="350">
        <v>2835</v>
      </c>
      <c r="K22" s="350">
        <v>2425.7695934568214</v>
      </c>
      <c r="L22" s="350">
        <v>13856.7</v>
      </c>
      <c r="M22" s="350">
        <v>1365</v>
      </c>
      <c r="N22" s="350">
        <v>1680</v>
      </c>
      <c r="O22" s="350">
        <v>1487.3443488137034</v>
      </c>
      <c r="P22" s="350">
        <v>11397.1</v>
      </c>
      <c r="Q22" s="350">
        <v>5775</v>
      </c>
      <c r="R22" s="350">
        <v>7875</v>
      </c>
      <c r="S22" s="350">
        <v>6840.1381093814007</v>
      </c>
      <c r="T22" s="350">
        <v>3181.8</v>
      </c>
      <c r="U22" s="350">
        <v>4830</v>
      </c>
      <c r="V22" s="350">
        <v>6744.1500000000005</v>
      </c>
      <c r="W22" s="350">
        <v>5132.0961277173919</v>
      </c>
      <c r="X22" s="352">
        <v>8266.5</v>
      </c>
      <c r="Z22" s="152"/>
    </row>
    <row r="23" spans="1:36" ht="10.5" customHeight="1" x14ac:dyDescent="0.15">
      <c r="A23" s="152"/>
      <c r="B23" s="177"/>
      <c r="C23" s="152">
        <v>3</v>
      </c>
      <c r="D23" s="180"/>
      <c r="E23" s="350">
        <v>2520</v>
      </c>
      <c r="F23" s="350">
        <v>3780</v>
      </c>
      <c r="G23" s="350">
        <v>2895.9811594202906</v>
      </c>
      <c r="H23" s="350">
        <v>16023.1</v>
      </c>
      <c r="I23" s="350">
        <v>1995</v>
      </c>
      <c r="J23" s="350">
        <v>2835</v>
      </c>
      <c r="K23" s="350">
        <v>2371.5293339036803</v>
      </c>
      <c r="L23" s="350">
        <v>14505.3</v>
      </c>
      <c r="M23" s="350">
        <v>1260</v>
      </c>
      <c r="N23" s="350">
        <v>1470</v>
      </c>
      <c r="O23" s="350">
        <v>1418.9205730990061</v>
      </c>
      <c r="P23" s="350">
        <v>12769.9</v>
      </c>
      <c r="Q23" s="350">
        <v>5775</v>
      </c>
      <c r="R23" s="350">
        <v>8190</v>
      </c>
      <c r="S23" s="350">
        <v>6872.7352166704559</v>
      </c>
      <c r="T23" s="350">
        <v>3231.6</v>
      </c>
      <c r="U23" s="350">
        <v>4515</v>
      </c>
      <c r="V23" s="350">
        <v>6300</v>
      </c>
      <c r="W23" s="350">
        <v>4986.3327629711403</v>
      </c>
      <c r="X23" s="352">
        <v>10897.5</v>
      </c>
      <c r="Z23" s="152"/>
    </row>
    <row r="24" spans="1:36" ht="10.5" customHeight="1" x14ac:dyDescent="0.15">
      <c r="A24" s="152"/>
      <c r="B24" s="177"/>
      <c r="C24" s="152">
        <v>4</v>
      </c>
      <c r="D24" s="180"/>
      <c r="E24" s="350">
        <v>2520</v>
      </c>
      <c r="F24" s="350">
        <v>3675</v>
      </c>
      <c r="G24" s="350">
        <v>2903.6502218934916</v>
      </c>
      <c r="H24" s="350">
        <v>12569.4</v>
      </c>
      <c r="I24" s="350">
        <v>2089.5</v>
      </c>
      <c r="J24" s="350">
        <v>2730</v>
      </c>
      <c r="K24" s="350">
        <v>2388.7877392147047</v>
      </c>
      <c r="L24" s="350">
        <v>10115.1</v>
      </c>
      <c r="M24" s="350">
        <v>1260</v>
      </c>
      <c r="N24" s="350">
        <v>1575</v>
      </c>
      <c r="O24" s="350">
        <v>1461.6868068726983</v>
      </c>
      <c r="P24" s="350">
        <v>11053.1</v>
      </c>
      <c r="Q24" s="350">
        <v>5775</v>
      </c>
      <c r="R24" s="350">
        <v>8295</v>
      </c>
      <c r="S24" s="350">
        <v>6823.131601337871</v>
      </c>
      <c r="T24" s="350">
        <v>3554.2</v>
      </c>
      <c r="U24" s="350">
        <v>4620</v>
      </c>
      <c r="V24" s="350">
        <v>6510</v>
      </c>
      <c r="W24" s="350">
        <v>5072.5637691401644</v>
      </c>
      <c r="X24" s="352">
        <v>9351.9</v>
      </c>
      <c r="Z24" s="152"/>
    </row>
    <row r="25" spans="1:36" ht="10.5" customHeight="1" x14ac:dyDescent="0.15">
      <c r="A25" s="152"/>
      <c r="B25" s="353"/>
      <c r="C25" s="169">
        <v>5</v>
      </c>
      <c r="D25" s="181"/>
      <c r="E25" s="354">
        <v>2520</v>
      </c>
      <c r="F25" s="354">
        <v>3675</v>
      </c>
      <c r="G25" s="354">
        <v>2849.0303097130936</v>
      </c>
      <c r="H25" s="354">
        <v>17348.2</v>
      </c>
      <c r="I25" s="354">
        <v>2100</v>
      </c>
      <c r="J25" s="354">
        <v>2730</v>
      </c>
      <c r="K25" s="354">
        <v>2392.9967349847821</v>
      </c>
      <c r="L25" s="354">
        <v>16670.3</v>
      </c>
      <c r="M25" s="354">
        <v>1260</v>
      </c>
      <c r="N25" s="354">
        <v>1575</v>
      </c>
      <c r="O25" s="354">
        <v>1456.5164150943388</v>
      </c>
      <c r="P25" s="354">
        <v>16647.599999999999</v>
      </c>
      <c r="Q25" s="354">
        <v>6300</v>
      </c>
      <c r="R25" s="354">
        <v>8190</v>
      </c>
      <c r="S25" s="354">
        <v>6786.5081020394009</v>
      </c>
      <c r="T25" s="354">
        <v>4763.1000000000004</v>
      </c>
      <c r="U25" s="354">
        <v>5040</v>
      </c>
      <c r="V25" s="354">
        <v>6510</v>
      </c>
      <c r="W25" s="354">
        <v>5321.2006666462803</v>
      </c>
      <c r="X25" s="355">
        <v>13295</v>
      </c>
      <c r="Z25" s="152"/>
    </row>
    <row r="26" spans="1:36" ht="12" customHeight="1" x14ac:dyDescent="0.15">
      <c r="A26" s="180"/>
      <c r="B26" s="176"/>
      <c r="C26" s="356" t="s">
        <v>259</v>
      </c>
      <c r="D26" s="357"/>
      <c r="E26" s="358" t="s">
        <v>102</v>
      </c>
      <c r="F26" s="359"/>
      <c r="G26" s="359"/>
      <c r="H26" s="360"/>
      <c r="I26" s="358" t="s">
        <v>103</v>
      </c>
      <c r="J26" s="359"/>
      <c r="K26" s="359"/>
      <c r="L26" s="360"/>
      <c r="M26" s="358" t="s">
        <v>104</v>
      </c>
      <c r="N26" s="359"/>
      <c r="O26" s="359"/>
      <c r="P26" s="360"/>
      <c r="Q26" s="358" t="s">
        <v>105</v>
      </c>
      <c r="R26" s="359"/>
      <c r="S26" s="359"/>
      <c r="T26" s="360"/>
      <c r="U26" s="358" t="s">
        <v>114</v>
      </c>
      <c r="V26" s="359"/>
      <c r="W26" s="359"/>
      <c r="X26" s="360"/>
      <c r="Y26" s="152"/>
    </row>
    <row r="27" spans="1:36" ht="12" customHeight="1" x14ac:dyDescent="0.15">
      <c r="A27" s="180"/>
      <c r="B27" s="345" t="s">
        <v>262</v>
      </c>
      <c r="C27" s="346"/>
      <c r="D27" s="347"/>
      <c r="E27" s="186" t="s">
        <v>93</v>
      </c>
      <c r="F27" s="166" t="s">
        <v>94</v>
      </c>
      <c r="G27" s="244" t="s">
        <v>95</v>
      </c>
      <c r="H27" s="166" t="s">
        <v>96</v>
      </c>
      <c r="I27" s="186" t="s">
        <v>93</v>
      </c>
      <c r="J27" s="166" t="s">
        <v>94</v>
      </c>
      <c r="K27" s="244" t="s">
        <v>95</v>
      </c>
      <c r="L27" s="166" t="s">
        <v>96</v>
      </c>
      <c r="M27" s="186" t="s">
        <v>93</v>
      </c>
      <c r="N27" s="166" t="s">
        <v>94</v>
      </c>
      <c r="O27" s="244" t="s">
        <v>95</v>
      </c>
      <c r="P27" s="166" t="s">
        <v>96</v>
      </c>
      <c r="Q27" s="186" t="s">
        <v>93</v>
      </c>
      <c r="R27" s="166" t="s">
        <v>94</v>
      </c>
      <c r="S27" s="244" t="s">
        <v>95</v>
      </c>
      <c r="T27" s="166" t="s">
        <v>96</v>
      </c>
      <c r="U27" s="186" t="s">
        <v>93</v>
      </c>
      <c r="V27" s="166" t="s">
        <v>94</v>
      </c>
      <c r="W27" s="244" t="s">
        <v>95</v>
      </c>
      <c r="X27" s="166" t="s">
        <v>96</v>
      </c>
      <c r="Y27" s="152"/>
    </row>
    <row r="28" spans="1:36" x14ac:dyDescent="0.15">
      <c r="A28" s="180"/>
      <c r="B28" s="168"/>
      <c r="C28" s="169"/>
      <c r="D28" s="181"/>
      <c r="E28" s="170"/>
      <c r="F28" s="171"/>
      <c r="G28" s="172" t="s">
        <v>97</v>
      </c>
      <c r="H28" s="171"/>
      <c r="I28" s="170"/>
      <c r="J28" s="171"/>
      <c r="K28" s="172" t="s">
        <v>97</v>
      </c>
      <c r="L28" s="171"/>
      <c r="M28" s="170"/>
      <c r="N28" s="171"/>
      <c r="O28" s="172" t="s">
        <v>97</v>
      </c>
      <c r="P28" s="171"/>
      <c r="Q28" s="170"/>
      <c r="R28" s="171"/>
      <c r="S28" s="172" t="s">
        <v>97</v>
      </c>
      <c r="T28" s="171"/>
      <c r="U28" s="170"/>
      <c r="V28" s="171"/>
      <c r="W28" s="172" t="s">
        <v>97</v>
      </c>
      <c r="X28" s="171"/>
      <c r="Y28" s="152"/>
    </row>
    <row r="29" spans="1:36" ht="10.5" customHeight="1" x14ac:dyDescent="0.15">
      <c r="A29" s="180"/>
      <c r="B29" s="348" t="s">
        <v>0</v>
      </c>
      <c r="C29" s="152">
        <v>19</v>
      </c>
      <c r="D29" s="174" t="s">
        <v>1</v>
      </c>
      <c r="E29" s="361" t="s">
        <v>266</v>
      </c>
      <c r="F29" s="253" t="s">
        <v>266</v>
      </c>
      <c r="G29" s="362" t="s">
        <v>266</v>
      </c>
      <c r="H29" s="350">
        <v>1405</v>
      </c>
      <c r="I29" s="349">
        <v>1680</v>
      </c>
      <c r="J29" s="350">
        <v>2415</v>
      </c>
      <c r="K29" s="351">
        <v>2074</v>
      </c>
      <c r="L29" s="350">
        <v>257990</v>
      </c>
      <c r="M29" s="349">
        <v>2573</v>
      </c>
      <c r="N29" s="350">
        <v>3045</v>
      </c>
      <c r="O29" s="351">
        <v>2747</v>
      </c>
      <c r="P29" s="350">
        <v>38057</v>
      </c>
      <c r="Q29" s="349">
        <v>2730</v>
      </c>
      <c r="R29" s="350">
        <v>3224</v>
      </c>
      <c r="S29" s="351">
        <v>2930</v>
      </c>
      <c r="T29" s="350">
        <v>48015</v>
      </c>
      <c r="U29" s="349">
        <v>2730</v>
      </c>
      <c r="V29" s="350">
        <v>3297</v>
      </c>
      <c r="W29" s="351">
        <v>2895</v>
      </c>
      <c r="X29" s="350">
        <v>40294</v>
      </c>
      <c r="Y29" s="152"/>
    </row>
    <row r="30" spans="1:36" ht="11.1" customHeight="1" x14ac:dyDescent="0.15">
      <c r="A30" s="180"/>
      <c r="B30" s="177"/>
      <c r="C30" s="152">
        <v>20</v>
      </c>
      <c r="D30" s="180"/>
      <c r="E30" s="361" t="s">
        <v>266</v>
      </c>
      <c r="F30" s="253" t="s">
        <v>266</v>
      </c>
      <c r="G30" s="362" t="s">
        <v>266</v>
      </c>
      <c r="H30" s="350">
        <v>369</v>
      </c>
      <c r="I30" s="349">
        <v>1470</v>
      </c>
      <c r="J30" s="350">
        <v>2360</v>
      </c>
      <c r="K30" s="351">
        <v>1973</v>
      </c>
      <c r="L30" s="350">
        <v>221000</v>
      </c>
      <c r="M30" s="349">
        <v>2468</v>
      </c>
      <c r="N30" s="350">
        <v>3150</v>
      </c>
      <c r="O30" s="351">
        <v>2788</v>
      </c>
      <c r="P30" s="350">
        <v>39140</v>
      </c>
      <c r="Q30" s="349">
        <v>2573</v>
      </c>
      <c r="R30" s="350">
        <v>3350</v>
      </c>
      <c r="S30" s="351">
        <v>2913</v>
      </c>
      <c r="T30" s="350">
        <v>46063</v>
      </c>
      <c r="U30" s="349">
        <v>2583</v>
      </c>
      <c r="V30" s="350">
        <v>3350</v>
      </c>
      <c r="W30" s="351">
        <v>2865</v>
      </c>
      <c r="X30" s="350">
        <v>43385</v>
      </c>
      <c r="Y30" s="152"/>
    </row>
    <row r="31" spans="1:36" ht="11.1" customHeight="1" x14ac:dyDescent="0.15">
      <c r="A31" s="180"/>
      <c r="B31" s="177"/>
      <c r="C31" s="152">
        <v>21</v>
      </c>
      <c r="D31" s="180"/>
      <c r="E31" s="361" t="s">
        <v>266</v>
      </c>
      <c r="F31" s="253" t="s">
        <v>266</v>
      </c>
      <c r="G31" s="362" t="s">
        <v>266</v>
      </c>
      <c r="H31" s="350">
        <v>227</v>
      </c>
      <c r="I31" s="349">
        <v>1260</v>
      </c>
      <c r="J31" s="350">
        <v>2310</v>
      </c>
      <c r="K31" s="351">
        <v>1737</v>
      </c>
      <c r="L31" s="350">
        <v>260981</v>
      </c>
      <c r="M31" s="349">
        <v>2121</v>
      </c>
      <c r="N31" s="350">
        <v>3192</v>
      </c>
      <c r="O31" s="351">
        <v>2489</v>
      </c>
      <c r="P31" s="350">
        <v>38208</v>
      </c>
      <c r="Q31" s="349">
        <v>2451</v>
      </c>
      <c r="R31" s="350">
        <v>3255</v>
      </c>
      <c r="S31" s="351">
        <v>2809</v>
      </c>
      <c r="T31" s="350">
        <v>48413</v>
      </c>
      <c r="U31" s="349">
        <v>2415</v>
      </c>
      <c r="V31" s="350">
        <v>3234</v>
      </c>
      <c r="W31" s="351">
        <v>2755</v>
      </c>
      <c r="X31" s="350">
        <v>41722</v>
      </c>
      <c r="Y31" s="152"/>
    </row>
    <row r="32" spans="1:36" ht="11.1" customHeight="1" x14ac:dyDescent="0.15">
      <c r="A32" s="180"/>
      <c r="B32" s="177"/>
      <c r="C32" s="152">
        <v>22</v>
      </c>
      <c r="D32" s="180"/>
      <c r="E32" s="253" t="s">
        <v>266</v>
      </c>
      <c r="F32" s="253" t="s">
        <v>266</v>
      </c>
      <c r="G32" s="253" t="s">
        <v>266</v>
      </c>
      <c r="H32" s="350">
        <v>9057</v>
      </c>
      <c r="I32" s="350">
        <v>1365</v>
      </c>
      <c r="J32" s="350">
        <v>2108</v>
      </c>
      <c r="K32" s="350">
        <v>1685</v>
      </c>
      <c r="L32" s="350">
        <v>251415</v>
      </c>
      <c r="M32" s="350">
        <v>2100</v>
      </c>
      <c r="N32" s="350">
        <v>2940</v>
      </c>
      <c r="O32" s="350">
        <v>2430</v>
      </c>
      <c r="P32" s="350">
        <v>34617</v>
      </c>
      <c r="Q32" s="350">
        <v>2421</v>
      </c>
      <c r="R32" s="350">
        <v>3036</v>
      </c>
      <c r="S32" s="350">
        <v>2718</v>
      </c>
      <c r="T32" s="350">
        <v>45476</v>
      </c>
      <c r="U32" s="350">
        <v>2499</v>
      </c>
      <c r="V32" s="350">
        <v>3276</v>
      </c>
      <c r="W32" s="350">
        <v>2717</v>
      </c>
      <c r="X32" s="352">
        <v>41408</v>
      </c>
      <c r="Y32" s="152"/>
    </row>
    <row r="33" spans="1:25" ht="11.1" customHeight="1" x14ac:dyDescent="0.15">
      <c r="A33" s="152"/>
      <c r="B33" s="353"/>
      <c r="C33" s="169">
        <v>23</v>
      </c>
      <c r="D33" s="181"/>
      <c r="E33" s="255" t="s">
        <v>266</v>
      </c>
      <c r="F33" s="255" t="s">
        <v>266</v>
      </c>
      <c r="G33" s="255" t="s">
        <v>266</v>
      </c>
      <c r="H33" s="182">
        <v>4790.1000000000004</v>
      </c>
      <c r="I33" s="182">
        <v>1200</v>
      </c>
      <c r="J33" s="182">
        <v>1900</v>
      </c>
      <c r="K33" s="182">
        <v>1627.8366169252001</v>
      </c>
      <c r="L33" s="182">
        <v>300233.3</v>
      </c>
      <c r="M33" s="182">
        <v>2100</v>
      </c>
      <c r="N33" s="182">
        <v>2790</v>
      </c>
      <c r="O33" s="182">
        <v>2383.5298740902585</v>
      </c>
      <c r="P33" s="182">
        <v>35375.9</v>
      </c>
      <c r="Q33" s="182">
        <v>2200</v>
      </c>
      <c r="R33" s="182">
        <v>2800</v>
      </c>
      <c r="S33" s="182">
        <v>2567.2837822435163</v>
      </c>
      <c r="T33" s="182">
        <v>34927.899999999994</v>
      </c>
      <c r="U33" s="182">
        <v>2300</v>
      </c>
      <c r="V33" s="182">
        <v>2950</v>
      </c>
      <c r="W33" s="182">
        <v>2542.5510055666482</v>
      </c>
      <c r="X33" s="183">
        <v>35274</v>
      </c>
      <c r="Y33" s="152"/>
    </row>
    <row r="34" spans="1:25" ht="11.1" customHeight="1" x14ac:dyDescent="0.15">
      <c r="A34" s="152"/>
      <c r="B34" s="177" t="s">
        <v>263</v>
      </c>
      <c r="C34" s="152">
        <v>5</v>
      </c>
      <c r="D34" s="180" t="s">
        <v>264</v>
      </c>
      <c r="E34" s="253">
        <v>0</v>
      </c>
      <c r="F34" s="253">
        <v>0</v>
      </c>
      <c r="G34" s="253">
        <v>0</v>
      </c>
      <c r="H34" s="350">
        <v>0</v>
      </c>
      <c r="I34" s="350">
        <v>1797.6000000000001</v>
      </c>
      <c r="J34" s="350">
        <v>1995</v>
      </c>
      <c r="K34" s="350">
        <v>1877.1287768621751</v>
      </c>
      <c r="L34" s="350">
        <v>25414.5</v>
      </c>
      <c r="M34" s="350">
        <v>2415</v>
      </c>
      <c r="N34" s="350">
        <v>2614.5</v>
      </c>
      <c r="O34" s="350">
        <v>2544.0500141282846</v>
      </c>
      <c r="P34" s="350">
        <v>3133.7</v>
      </c>
      <c r="Q34" s="350">
        <v>2529.4500000000003</v>
      </c>
      <c r="R34" s="350">
        <v>2940</v>
      </c>
      <c r="S34" s="350">
        <v>2730.5801958147749</v>
      </c>
      <c r="T34" s="350">
        <v>3325.7</v>
      </c>
      <c r="U34" s="350">
        <v>2526.3000000000002</v>
      </c>
      <c r="V34" s="350">
        <v>3097.5</v>
      </c>
      <c r="W34" s="350">
        <v>2686.4623231773658</v>
      </c>
      <c r="X34" s="363">
        <v>3263.3</v>
      </c>
      <c r="Y34" s="152"/>
    </row>
    <row r="35" spans="1:25" ht="11.1" customHeight="1" x14ac:dyDescent="0.15">
      <c r="A35" s="152"/>
      <c r="B35" s="177"/>
      <c r="C35" s="152">
        <v>6</v>
      </c>
      <c r="D35" s="180"/>
      <c r="E35" s="253">
        <v>0</v>
      </c>
      <c r="F35" s="253">
        <v>0</v>
      </c>
      <c r="G35" s="253">
        <v>0</v>
      </c>
      <c r="H35" s="350">
        <v>26.2</v>
      </c>
      <c r="I35" s="352">
        <v>1680</v>
      </c>
      <c r="J35" s="350">
        <v>1890</v>
      </c>
      <c r="K35" s="350">
        <v>1793.223842183311</v>
      </c>
      <c r="L35" s="350">
        <v>26043.9</v>
      </c>
      <c r="M35" s="350">
        <v>2302.65</v>
      </c>
      <c r="N35" s="350">
        <v>2656.5</v>
      </c>
      <c r="O35" s="350">
        <v>2463.5282542885971</v>
      </c>
      <c r="P35" s="350">
        <v>2202.1999999999998</v>
      </c>
      <c r="Q35" s="350">
        <v>2551.5</v>
      </c>
      <c r="R35" s="350">
        <v>2856</v>
      </c>
      <c r="S35" s="350">
        <v>2692.7514232112826</v>
      </c>
      <c r="T35" s="350">
        <v>2379.6999999999998</v>
      </c>
      <c r="U35" s="350">
        <v>2513.7000000000003</v>
      </c>
      <c r="V35" s="350">
        <v>2835</v>
      </c>
      <c r="W35" s="350">
        <v>2653.0467374810323</v>
      </c>
      <c r="X35" s="363">
        <v>2697.6</v>
      </c>
      <c r="Y35" s="152"/>
    </row>
    <row r="36" spans="1:25" ht="11.1" customHeight="1" x14ac:dyDescent="0.15">
      <c r="A36" s="152"/>
      <c r="B36" s="177"/>
      <c r="C36" s="152">
        <v>7</v>
      </c>
      <c r="D36" s="180"/>
      <c r="E36" s="253">
        <v>0</v>
      </c>
      <c r="F36" s="253">
        <v>0</v>
      </c>
      <c r="G36" s="254">
        <v>0</v>
      </c>
      <c r="H36" s="350">
        <v>0</v>
      </c>
      <c r="I36" s="350">
        <v>1680</v>
      </c>
      <c r="J36" s="350">
        <v>1890</v>
      </c>
      <c r="K36" s="350">
        <v>1781.0647416737829</v>
      </c>
      <c r="L36" s="350">
        <v>28454.2</v>
      </c>
      <c r="M36" s="350">
        <v>2257.5</v>
      </c>
      <c r="N36" s="350">
        <v>2656.5</v>
      </c>
      <c r="O36" s="350">
        <v>2447.7299920760688</v>
      </c>
      <c r="P36" s="350">
        <v>2304.6999999999998</v>
      </c>
      <c r="Q36" s="352">
        <v>2415</v>
      </c>
      <c r="R36" s="350">
        <v>2831.85</v>
      </c>
      <c r="S36" s="350">
        <v>2698.7874024942789</v>
      </c>
      <c r="T36" s="350">
        <v>2348.4</v>
      </c>
      <c r="U36" s="350">
        <v>2518.9500000000003</v>
      </c>
      <c r="V36" s="350">
        <v>2673.3</v>
      </c>
      <c r="W36" s="350">
        <v>2619.6668832703217</v>
      </c>
      <c r="X36" s="364">
        <v>2613</v>
      </c>
      <c r="Y36" s="152"/>
    </row>
    <row r="37" spans="1:25" ht="11.1" customHeight="1" x14ac:dyDescent="0.15">
      <c r="A37" s="152"/>
      <c r="B37" s="177"/>
      <c r="C37" s="152">
        <v>8</v>
      </c>
      <c r="D37" s="180"/>
      <c r="E37" s="253">
        <v>0</v>
      </c>
      <c r="F37" s="253">
        <v>0</v>
      </c>
      <c r="G37" s="253">
        <v>0</v>
      </c>
      <c r="H37" s="350">
        <v>0</v>
      </c>
      <c r="I37" s="350">
        <v>1627.5</v>
      </c>
      <c r="J37" s="350">
        <v>1942.5</v>
      </c>
      <c r="K37" s="350">
        <v>1781.6489182077337</v>
      </c>
      <c r="L37" s="350">
        <v>30505.8</v>
      </c>
      <c r="M37" s="350">
        <v>2205</v>
      </c>
      <c r="N37" s="350">
        <v>2625</v>
      </c>
      <c r="O37" s="350">
        <v>2318.0691558827011</v>
      </c>
      <c r="P37" s="350">
        <v>2947.1</v>
      </c>
      <c r="Q37" s="350">
        <v>2412.9</v>
      </c>
      <c r="R37" s="350">
        <v>2803.5</v>
      </c>
      <c r="S37" s="350">
        <v>2703.2585557732336</v>
      </c>
      <c r="T37" s="350">
        <v>3830.8</v>
      </c>
      <c r="U37" s="350">
        <v>2528.4</v>
      </c>
      <c r="V37" s="350">
        <v>2730</v>
      </c>
      <c r="W37" s="350">
        <v>2609.6653293918921</v>
      </c>
      <c r="X37" s="364">
        <v>3812.1</v>
      </c>
      <c r="Y37" s="152"/>
    </row>
    <row r="38" spans="1:25" ht="11.1" customHeight="1" x14ac:dyDescent="0.15">
      <c r="A38" s="152"/>
      <c r="B38" s="177"/>
      <c r="C38" s="152">
        <v>9</v>
      </c>
      <c r="D38" s="180"/>
      <c r="E38" s="253">
        <v>0</v>
      </c>
      <c r="F38" s="253">
        <v>0</v>
      </c>
      <c r="G38" s="253">
        <v>0</v>
      </c>
      <c r="H38" s="350">
        <v>0</v>
      </c>
      <c r="I38" s="350">
        <v>1575</v>
      </c>
      <c r="J38" s="350">
        <v>1890</v>
      </c>
      <c r="K38" s="350">
        <v>1710.3481064483108</v>
      </c>
      <c r="L38" s="350">
        <v>21477.1</v>
      </c>
      <c r="M38" s="350">
        <v>2216.5500000000002</v>
      </c>
      <c r="N38" s="350">
        <v>2656.5</v>
      </c>
      <c r="O38" s="350">
        <v>2383.3097793423194</v>
      </c>
      <c r="P38" s="350">
        <v>2062.6</v>
      </c>
      <c r="Q38" s="350">
        <v>2415</v>
      </c>
      <c r="R38" s="350">
        <v>2829.75</v>
      </c>
      <c r="S38" s="350">
        <v>2713.4230285373769</v>
      </c>
      <c r="T38" s="350">
        <v>2225.3000000000002</v>
      </c>
      <c r="U38" s="350">
        <v>2527.35</v>
      </c>
      <c r="V38" s="350">
        <v>2839.2000000000003</v>
      </c>
      <c r="W38" s="350">
        <v>2651.481537444517</v>
      </c>
      <c r="X38" s="363">
        <v>2111.5</v>
      </c>
      <c r="Y38" s="152"/>
    </row>
    <row r="39" spans="1:25" ht="11.1" customHeight="1" x14ac:dyDescent="0.15">
      <c r="A39" s="152"/>
      <c r="B39" s="177"/>
      <c r="C39" s="152">
        <v>10</v>
      </c>
      <c r="D39" s="180"/>
      <c r="E39" s="253">
        <v>0</v>
      </c>
      <c r="F39" s="253">
        <v>0</v>
      </c>
      <c r="G39" s="253">
        <v>0</v>
      </c>
      <c r="H39" s="350">
        <v>30</v>
      </c>
      <c r="I39" s="350">
        <v>1575</v>
      </c>
      <c r="J39" s="350">
        <v>1890</v>
      </c>
      <c r="K39" s="350">
        <v>1709.9449761461487</v>
      </c>
      <c r="L39" s="350">
        <v>23396.3</v>
      </c>
      <c r="M39" s="350">
        <v>2320.5</v>
      </c>
      <c r="N39" s="350">
        <v>2656.5</v>
      </c>
      <c r="O39" s="350">
        <v>2455.4866501854149</v>
      </c>
      <c r="P39" s="350">
        <v>2720.1</v>
      </c>
      <c r="Q39" s="350">
        <v>2392.9500000000003</v>
      </c>
      <c r="R39" s="350">
        <v>2835</v>
      </c>
      <c r="S39" s="350">
        <v>2677.9940505813688</v>
      </c>
      <c r="T39" s="350">
        <v>2604.8000000000002</v>
      </c>
      <c r="U39" s="350">
        <v>2544.15</v>
      </c>
      <c r="V39" s="350">
        <v>2830.8</v>
      </c>
      <c r="W39" s="350">
        <v>2678.3677277716802</v>
      </c>
      <c r="X39" s="363">
        <v>2364.1999999999998</v>
      </c>
      <c r="Y39" s="152"/>
    </row>
    <row r="40" spans="1:25" ht="11.1" customHeight="1" x14ac:dyDescent="0.15">
      <c r="A40" s="152"/>
      <c r="B40" s="177"/>
      <c r="C40" s="152">
        <v>11</v>
      </c>
      <c r="D40" s="180"/>
      <c r="E40" s="253">
        <v>0</v>
      </c>
      <c r="F40" s="253">
        <v>0</v>
      </c>
      <c r="G40" s="253">
        <v>0</v>
      </c>
      <c r="H40" s="350">
        <v>200.7</v>
      </c>
      <c r="I40" s="350">
        <v>1470</v>
      </c>
      <c r="J40" s="350">
        <v>1785</v>
      </c>
      <c r="K40" s="350">
        <v>1605.0793532957996</v>
      </c>
      <c r="L40" s="350">
        <v>22791.1</v>
      </c>
      <c r="M40" s="350">
        <v>2205</v>
      </c>
      <c r="N40" s="350">
        <v>2845.5</v>
      </c>
      <c r="O40" s="350">
        <v>2388.3531175809067</v>
      </c>
      <c r="P40" s="350">
        <v>2236.3000000000002</v>
      </c>
      <c r="Q40" s="350">
        <v>2394</v>
      </c>
      <c r="R40" s="350">
        <v>2845.5</v>
      </c>
      <c r="S40" s="350">
        <v>2665.7306227598569</v>
      </c>
      <c r="T40" s="350">
        <v>1817.3</v>
      </c>
      <c r="U40" s="350">
        <v>2452.8000000000002</v>
      </c>
      <c r="V40" s="350">
        <v>2845.5</v>
      </c>
      <c r="W40" s="350">
        <v>2631.6302211302213</v>
      </c>
      <c r="X40" s="363">
        <v>1624.3</v>
      </c>
      <c r="Y40" s="152"/>
    </row>
    <row r="41" spans="1:25" ht="11.1" customHeight="1" x14ac:dyDescent="0.15">
      <c r="A41" s="152"/>
      <c r="B41" s="177"/>
      <c r="C41" s="152">
        <v>12</v>
      </c>
      <c r="D41" s="180"/>
      <c r="E41" s="253">
        <v>0</v>
      </c>
      <c r="F41" s="253">
        <v>0</v>
      </c>
      <c r="G41" s="253">
        <v>0</v>
      </c>
      <c r="H41" s="350">
        <v>152.9</v>
      </c>
      <c r="I41" s="350">
        <v>1260</v>
      </c>
      <c r="J41" s="350">
        <v>1785</v>
      </c>
      <c r="K41" s="350">
        <v>1537.7936679614052</v>
      </c>
      <c r="L41" s="350">
        <v>34619</v>
      </c>
      <c r="M41" s="350">
        <v>2205</v>
      </c>
      <c r="N41" s="350">
        <v>2929.5</v>
      </c>
      <c r="O41" s="350">
        <v>2617.0709109541413</v>
      </c>
      <c r="P41" s="350">
        <v>6753.6</v>
      </c>
      <c r="Q41" s="350">
        <v>2310</v>
      </c>
      <c r="R41" s="350">
        <v>2940</v>
      </c>
      <c r="S41" s="350">
        <v>2684.8122970046916</v>
      </c>
      <c r="T41" s="350">
        <v>3705.4</v>
      </c>
      <c r="U41" s="350">
        <v>2415</v>
      </c>
      <c r="V41" s="350">
        <v>2940</v>
      </c>
      <c r="W41" s="350">
        <v>2712.2160327883307</v>
      </c>
      <c r="X41" s="363">
        <v>3653.9</v>
      </c>
      <c r="Y41" s="152"/>
    </row>
    <row r="42" spans="1:25" ht="11.1" customHeight="1" x14ac:dyDescent="0.15">
      <c r="A42" s="152"/>
      <c r="B42" s="177" t="s">
        <v>265</v>
      </c>
      <c r="C42" s="152">
        <v>1</v>
      </c>
      <c r="D42" s="180" t="s">
        <v>264</v>
      </c>
      <c r="E42" s="253">
        <v>0</v>
      </c>
      <c r="F42" s="253">
        <v>0</v>
      </c>
      <c r="G42" s="253">
        <v>0</v>
      </c>
      <c r="H42" s="350">
        <v>0</v>
      </c>
      <c r="I42" s="350">
        <v>0</v>
      </c>
      <c r="J42" s="350">
        <v>0</v>
      </c>
      <c r="K42" s="350">
        <v>0</v>
      </c>
      <c r="L42" s="350">
        <v>18716.400000000001</v>
      </c>
      <c r="M42" s="350">
        <v>0</v>
      </c>
      <c r="N42" s="350">
        <v>0</v>
      </c>
      <c r="O42" s="350">
        <v>0</v>
      </c>
      <c r="P42" s="350">
        <v>2521</v>
      </c>
      <c r="Q42" s="350">
        <v>0</v>
      </c>
      <c r="R42" s="350">
        <v>0</v>
      </c>
      <c r="S42" s="350">
        <v>0</v>
      </c>
      <c r="T42" s="350">
        <v>2494.1</v>
      </c>
      <c r="U42" s="350">
        <v>0</v>
      </c>
      <c r="V42" s="350">
        <v>0</v>
      </c>
      <c r="W42" s="350">
        <v>0</v>
      </c>
      <c r="X42" s="363">
        <v>2730.9</v>
      </c>
      <c r="Y42" s="152"/>
    </row>
    <row r="43" spans="1:25" ht="11.1" customHeight="1" x14ac:dyDescent="0.15">
      <c r="A43" s="152"/>
      <c r="B43" s="177"/>
      <c r="C43" s="152">
        <v>2</v>
      </c>
      <c r="D43" s="180"/>
      <c r="E43" s="253">
        <v>0</v>
      </c>
      <c r="F43" s="253">
        <v>0</v>
      </c>
      <c r="G43" s="253">
        <v>0</v>
      </c>
      <c r="H43" s="350">
        <v>0</v>
      </c>
      <c r="I43" s="350">
        <v>1260</v>
      </c>
      <c r="J43" s="350">
        <v>1717.8000000000002</v>
      </c>
      <c r="K43" s="350">
        <v>1480.4791423910508</v>
      </c>
      <c r="L43" s="350">
        <v>18608.5</v>
      </c>
      <c r="M43" s="350">
        <v>1946.7</v>
      </c>
      <c r="N43" s="350">
        <v>2835</v>
      </c>
      <c r="O43" s="350">
        <v>2196.8396191600859</v>
      </c>
      <c r="P43" s="350">
        <v>1422.9</v>
      </c>
      <c r="Q43" s="350">
        <v>2100</v>
      </c>
      <c r="R43" s="350">
        <v>3129</v>
      </c>
      <c r="S43" s="350">
        <v>2770.7657430730483</v>
      </c>
      <c r="T43" s="350">
        <v>1762.1</v>
      </c>
      <c r="U43" s="350">
        <v>2100</v>
      </c>
      <c r="V43" s="350">
        <v>3129</v>
      </c>
      <c r="W43" s="350">
        <v>2588.8320000000003</v>
      </c>
      <c r="X43" s="363">
        <v>1579.3</v>
      </c>
      <c r="Y43" s="152"/>
    </row>
    <row r="44" spans="1:25" ht="11.1" customHeight="1" x14ac:dyDescent="0.15">
      <c r="A44" s="152"/>
      <c r="B44" s="177"/>
      <c r="C44" s="152">
        <v>3</v>
      </c>
      <c r="D44" s="180"/>
      <c r="E44" s="253">
        <v>0</v>
      </c>
      <c r="F44" s="253">
        <v>0</v>
      </c>
      <c r="G44" s="253">
        <v>0</v>
      </c>
      <c r="H44" s="350">
        <v>57.3</v>
      </c>
      <c r="I44" s="350">
        <v>1260</v>
      </c>
      <c r="J44" s="350">
        <v>1680</v>
      </c>
      <c r="K44" s="350">
        <v>1495.2973773966025</v>
      </c>
      <c r="L44" s="350">
        <v>22916.799999999999</v>
      </c>
      <c r="M44" s="350">
        <v>1806</v>
      </c>
      <c r="N44" s="350">
        <v>2835</v>
      </c>
      <c r="O44" s="350">
        <v>2167.6110445615714</v>
      </c>
      <c r="P44" s="350">
        <v>1701.2</v>
      </c>
      <c r="Q44" s="350">
        <v>2100</v>
      </c>
      <c r="R44" s="350">
        <v>2957.85</v>
      </c>
      <c r="S44" s="350">
        <v>2658.8515172413795</v>
      </c>
      <c r="T44" s="350">
        <v>2197</v>
      </c>
      <c r="U44" s="350">
        <v>2625</v>
      </c>
      <c r="V44" s="350">
        <v>2625</v>
      </c>
      <c r="W44" s="350">
        <v>2625</v>
      </c>
      <c r="X44" s="363">
        <v>2008.7</v>
      </c>
      <c r="Y44" s="152"/>
    </row>
    <row r="45" spans="1:25" ht="11.1" customHeight="1" x14ac:dyDescent="0.15">
      <c r="A45" s="152"/>
      <c r="B45" s="177"/>
      <c r="C45" s="152">
        <v>4</v>
      </c>
      <c r="D45" s="180"/>
      <c r="E45" s="253">
        <v>0</v>
      </c>
      <c r="F45" s="253">
        <v>0</v>
      </c>
      <c r="G45" s="253">
        <v>0</v>
      </c>
      <c r="H45" s="350">
        <v>0</v>
      </c>
      <c r="I45" s="350">
        <v>1365</v>
      </c>
      <c r="J45" s="350">
        <v>1785</v>
      </c>
      <c r="K45" s="350">
        <v>1557.7772680211276</v>
      </c>
      <c r="L45" s="350">
        <v>28445</v>
      </c>
      <c r="M45" s="350">
        <v>1942.5</v>
      </c>
      <c r="N45" s="350">
        <v>2835</v>
      </c>
      <c r="O45" s="350">
        <v>2209.421169036335</v>
      </c>
      <c r="P45" s="350">
        <v>1908.5</v>
      </c>
      <c r="Q45" s="350">
        <v>2205</v>
      </c>
      <c r="R45" s="350">
        <v>2973.6</v>
      </c>
      <c r="S45" s="350">
        <v>2663.722555659192</v>
      </c>
      <c r="T45" s="350">
        <v>2499.6</v>
      </c>
      <c r="U45" s="350">
        <v>2196.6</v>
      </c>
      <c r="V45" s="350">
        <v>2940</v>
      </c>
      <c r="W45" s="350">
        <v>2527.7622033777529</v>
      </c>
      <c r="X45" s="363">
        <v>1934.6</v>
      </c>
      <c r="Y45" s="152"/>
    </row>
    <row r="46" spans="1:25" ht="11.1" customHeight="1" x14ac:dyDescent="0.15">
      <c r="A46" s="152"/>
      <c r="B46" s="353"/>
      <c r="C46" s="169">
        <v>5</v>
      </c>
      <c r="D46" s="181"/>
      <c r="E46" s="255">
        <v>0</v>
      </c>
      <c r="F46" s="255">
        <v>0</v>
      </c>
      <c r="G46" s="255">
        <v>0</v>
      </c>
      <c r="H46" s="354">
        <v>25.3</v>
      </c>
      <c r="I46" s="354">
        <v>1365</v>
      </c>
      <c r="J46" s="354">
        <v>1890</v>
      </c>
      <c r="K46" s="354">
        <v>1583.0352573318</v>
      </c>
      <c r="L46" s="354">
        <v>35195.9</v>
      </c>
      <c r="M46" s="354">
        <v>2205</v>
      </c>
      <c r="N46" s="354">
        <v>2835</v>
      </c>
      <c r="O46" s="354">
        <v>2339.5029717682023</v>
      </c>
      <c r="P46" s="354">
        <v>2685.6</v>
      </c>
      <c r="Q46" s="354">
        <v>2428.65</v>
      </c>
      <c r="R46" s="354">
        <v>3045</v>
      </c>
      <c r="S46" s="354">
        <v>2684.2138781470562</v>
      </c>
      <c r="T46" s="354">
        <v>3753.7</v>
      </c>
      <c r="U46" s="354">
        <v>2341.5</v>
      </c>
      <c r="V46" s="354">
        <v>2992.5</v>
      </c>
      <c r="W46" s="354">
        <v>2541.9430640913088</v>
      </c>
      <c r="X46" s="365">
        <v>2395.9</v>
      </c>
      <c r="Y46" s="152"/>
    </row>
    <row r="47" spans="1:25" ht="3.75" customHeight="1" x14ac:dyDescent="0.15">
      <c r="B47" s="192"/>
      <c r="C47" s="204"/>
      <c r="D47" s="192"/>
      <c r="E47" s="152"/>
      <c r="F47" s="152"/>
      <c r="G47" s="152"/>
      <c r="H47" s="152"/>
      <c r="I47" s="152"/>
      <c r="J47" s="152"/>
      <c r="K47" s="152"/>
      <c r="L47" s="152"/>
      <c r="M47" s="152"/>
      <c r="N47" s="152"/>
      <c r="O47" s="152"/>
      <c r="P47" s="152"/>
      <c r="Q47" s="152"/>
      <c r="R47" s="152"/>
      <c r="S47" s="152"/>
      <c r="T47" s="152"/>
      <c r="U47" s="152"/>
      <c r="V47" s="152"/>
      <c r="W47" s="152"/>
      <c r="X47" s="152"/>
    </row>
    <row r="48" spans="1:25" x14ac:dyDescent="0.15">
      <c r="B48" s="194" t="s">
        <v>106</v>
      </c>
      <c r="C48" s="153" t="s">
        <v>108</v>
      </c>
      <c r="N48" s="152"/>
      <c r="O48" s="152"/>
      <c r="P48" s="152"/>
      <c r="Q48" s="152"/>
      <c r="R48" s="152"/>
      <c r="S48" s="152"/>
      <c r="T48" s="152"/>
      <c r="U48" s="152"/>
      <c r="V48" s="152"/>
      <c r="W48" s="152"/>
      <c r="X48" s="152"/>
    </row>
    <row r="49" spans="2:26" x14ac:dyDescent="0.15">
      <c r="B49" s="237" t="s">
        <v>109</v>
      </c>
      <c r="C49" s="153" t="s">
        <v>267</v>
      </c>
      <c r="N49" s="152"/>
      <c r="O49" s="152"/>
      <c r="P49" s="152"/>
      <c r="Q49" s="152"/>
      <c r="R49" s="152"/>
      <c r="S49" s="152"/>
      <c r="T49" s="152"/>
      <c r="U49" s="152"/>
      <c r="V49" s="152"/>
      <c r="W49" s="152"/>
      <c r="X49" s="152"/>
      <c r="Y49" s="152"/>
      <c r="Z49" s="152"/>
    </row>
    <row r="50" spans="2:26" x14ac:dyDescent="0.15">
      <c r="B50" s="237" t="s">
        <v>199</v>
      </c>
      <c r="C50" s="153" t="s">
        <v>111</v>
      </c>
      <c r="X50" s="152"/>
      <c r="Y50" s="152"/>
      <c r="Z50" s="152"/>
    </row>
    <row r="51" spans="2:26" x14ac:dyDescent="0.15">
      <c r="B51" s="237"/>
      <c r="X51" s="152"/>
      <c r="Y51" s="152"/>
      <c r="Z51" s="152"/>
    </row>
    <row r="52" spans="2:26" x14ac:dyDescent="0.15">
      <c r="X52" s="351"/>
      <c r="Y52" s="152"/>
      <c r="Z52" s="152"/>
    </row>
    <row r="53" spans="2:26" x14ac:dyDescent="0.15">
      <c r="X53" s="351"/>
      <c r="Y53" s="152"/>
      <c r="Z53" s="152"/>
    </row>
    <row r="54" spans="2:26" x14ac:dyDescent="0.15">
      <c r="X54" s="351"/>
      <c r="Y54" s="152"/>
      <c r="Z54" s="152"/>
    </row>
    <row r="55" spans="2:26" x14ac:dyDescent="0.15">
      <c r="X55" s="351"/>
      <c r="Y55" s="152"/>
      <c r="Z55" s="152"/>
    </row>
    <row r="56" spans="2:26" x14ac:dyDescent="0.15">
      <c r="X56" s="351"/>
      <c r="Y56" s="152"/>
      <c r="Z56" s="152"/>
    </row>
    <row r="57" spans="2:26" x14ac:dyDescent="0.15">
      <c r="X57" s="366"/>
      <c r="Y57" s="152"/>
      <c r="Z57" s="152"/>
    </row>
    <row r="58" spans="2:26" x14ac:dyDescent="0.15">
      <c r="X58" s="351"/>
      <c r="Y58" s="152"/>
      <c r="Z58" s="152"/>
    </row>
    <row r="59" spans="2:26" x14ac:dyDescent="0.15">
      <c r="X59" s="351"/>
      <c r="Y59" s="152"/>
      <c r="Z59" s="152"/>
    </row>
    <row r="60" spans="2:26" x14ac:dyDescent="0.15">
      <c r="X60" s="351"/>
      <c r="Y60" s="152"/>
      <c r="Z60" s="152"/>
    </row>
    <row r="61" spans="2:26" x14ac:dyDescent="0.15">
      <c r="X61" s="152"/>
      <c r="Y61" s="152"/>
      <c r="Z61" s="152"/>
    </row>
    <row r="62" spans="2:26" x14ac:dyDescent="0.15">
      <c r="X62" s="152"/>
      <c r="Y62" s="152"/>
      <c r="Z62" s="152"/>
    </row>
    <row r="63" spans="2:26" x14ac:dyDescent="0.15">
      <c r="X63" s="152"/>
      <c r="Y63" s="152"/>
      <c r="Z63" s="152"/>
    </row>
  </sheetData>
  <phoneticPr fontId="6"/>
  <pageMargins left="0.39370078740157483" right="0.39370078740157483" top="0.39370078740157483" bottom="0.39370078740157483" header="0" footer="0.19685039370078741"/>
  <pageSetup paperSize="9" firstPageNumber="28" orientation="landscape" useFirstPageNumber="1" r:id="rId1"/>
  <headerFooter alignWithMargins="0">
    <oddFooter>&amp;C-26-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W52"/>
  <sheetViews>
    <sheetView zoomScale="75" workbookViewId="0"/>
  </sheetViews>
  <sheetFormatPr defaultColWidth="7.5" defaultRowHeight="12" x14ac:dyDescent="0.15"/>
  <cols>
    <col min="1" max="1" width="1.625" style="153" customWidth="1"/>
    <col min="2" max="2" width="4.625" style="153" customWidth="1"/>
    <col min="3" max="4" width="2.875" style="153" customWidth="1"/>
    <col min="5" max="7" width="5.875" style="153" customWidth="1"/>
    <col min="8" max="8" width="7.875" style="153" customWidth="1"/>
    <col min="9" max="11" width="5.875" style="153" customWidth="1"/>
    <col min="12" max="12" width="7.875" style="153" customWidth="1"/>
    <col min="13" max="15" width="5.875" style="153" customWidth="1"/>
    <col min="16" max="16" width="8" style="153" customWidth="1"/>
    <col min="17" max="19" width="5.875" style="153" customWidth="1"/>
    <col min="20" max="20" width="8" style="153" customWidth="1"/>
    <col min="21" max="16384" width="7.5" style="153"/>
  </cols>
  <sheetData>
    <row r="1" spans="1:23" ht="15" customHeight="1" x14ac:dyDescent="0.15">
      <c r="B1" s="151"/>
      <c r="C1" s="367"/>
      <c r="D1" s="367"/>
    </row>
    <row r="2" spans="1:23" ht="12.75" customHeight="1" x14ac:dyDescent="0.15">
      <c r="B2" s="153" t="str">
        <f>近和41!B3&amp;"（つづき）"</f>
        <v>(1)和牛チルド「4」の品目別価格（つづき）</v>
      </c>
      <c r="C2" s="335"/>
      <c r="D2" s="335"/>
    </row>
    <row r="3" spans="1:23" ht="12.75" customHeight="1" x14ac:dyDescent="0.15">
      <c r="B3" s="152"/>
      <c r="C3" s="337"/>
      <c r="D3" s="337"/>
      <c r="E3" s="152"/>
      <c r="F3" s="152"/>
      <c r="G3" s="152"/>
      <c r="H3" s="152"/>
      <c r="I3" s="152"/>
      <c r="J3" s="152"/>
      <c r="P3" s="338" t="s">
        <v>85</v>
      </c>
    </row>
    <row r="4" spans="1:23" ht="3.75" customHeight="1" x14ac:dyDescent="0.15">
      <c r="B4" s="169"/>
      <c r="C4" s="169"/>
      <c r="D4" s="169"/>
      <c r="E4" s="169"/>
      <c r="F4" s="169"/>
      <c r="G4" s="169"/>
      <c r="H4" s="169"/>
      <c r="I4" s="169"/>
      <c r="J4" s="169"/>
      <c r="K4" s="169"/>
      <c r="L4" s="169"/>
      <c r="M4" s="169"/>
      <c r="N4" s="169"/>
      <c r="O4" s="169"/>
      <c r="P4" s="169"/>
    </row>
    <row r="5" spans="1:23" ht="12" customHeight="1" x14ac:dyDescent="0.15">
      <c r="A5" s="180"/>
      <c r="B5" s="315"/>
      <c r="C5" s="340" t="s">
        <v>259</v>
      </c>
      <c r="D5" s="341"/>
      <c r="E5" s="342" t="s">
        <v>115</v>
      </c>
      <c r="F5" s="343"/>
      <c r="G5" s="343"/>
      <c r="H5" s="344"/>
      <c r="I5" s="342" t="s">
        <v>268</v>
      </c>
      <c r="J5" s="343"/>
      <c r="K5" s="343"/>
      <c r="L5" s="344"/>
      <c r="M5" s="342" t="s">
        <v>269</v>
      </c>
      <c r="N5" s="343"/>
      <c r="O5" s="343"/>
      <c r="P5" s="344"/>
      <c r="Q5" s="173"/>
      <c r="R5" s="173"/>
      <c r="S5" s="173"/>
      <c r="T5" s="173"/>
      <c r="U5" s="152"/>
      <c r="V5" s="152"/>
      <c r="W5" s="152"/>
    </row>
    <row r="6" spans="1:23" ht="12" customHeight="1" x14ac:dyDescent="0.15">
      <c r="A6" s="180"/>
      <c r="B6" s="345" t="s">
        <v>262</v>
      </c>
      <c r="C6" s="346"/>
      <c r="D6" s="347"/>
      <c r="E6" s="186" t="s">
        <v>93</v>
      </c>
      <c r="F6" s="166" t="s">
        <v>94</v>
      </c>
      <c r="G6" s="244" t="s">
        <v>95</v>
      </c>
      <c r="H6" s="166" t="s">
        <v>96</v>
      </c>
      <c r="I6" s="186" t="s">
        <v>93</v>
      </c>
      <c r="J6" s="166" t="s">
        <v>94</v>
      </c>
      <c r="K6" s="244" t="s">
        <v>95</v>
      </c>
      <c r="L6" s="166" t="s">
        <v>96</v>
      </c>
      <c r="M6" s="186" t="s">
        <v>93</v>
      </c>
      <c r="N6" s="166" t="s">
        <v>94</v>
      </c>
      <c r="O6" s="244" t="s">
        <v>95</v>
      </c>
      <c r="P6" s="166" t="s">
        <v>96</v>
      </c>
      <c r="Q6" s="173"/>
      <c r="R6" s="173"/>
      <c r="S6" s="173"/>
      <c r="T6" s="173"/>
      <c r="U6" s="152"/>
      <c r="V6" s="152"/>
      <c r="W6" s="152"/>
    </row>
    <row r="7" spans="1:23" ht="13.5" x14ac:dyDescent="0.15">
      <c r="A7" s="180"/>
      <c r="B7" s="168"/>
      <c r="C7" s="169"/>
      <c r="D7" s="181"/>
      <c r="E7" s="170"/>
      <c r="F7" s="171"/>
      <c r="G7" s="172" t="s">
        <v>97</v>
      </c>
      <c r="H7" s="171"/>
      <c r="I7" s="170"/>
      <c r="J7" s="171"/>
      <c r="K7" s="172" t="s">
        <v>97</v>
      </c>
      <c r="L7" s="171"/>
      <c r="M7" s="170"/>
      <c r="N7" s="171"/>
      <c r="O7" s="172" t="s">
        <v>97</v>
      </c>
      <c r="P7" s="171"/>
      <c r="Q7" s="173"/>
      <c r="R7" s="173"/>
      <c r="S7" s="173"/>
      <c r="T7" s="173"/>
      <c r="U7" s="152"/>
      <c r="V7" s="152"/>
      <c r="W7" s="152"/>
    </row>
    <row r="8" spans="1:23" ht="13.5" x14ac:dyDescent="0.15">
      <c r="A8" s="180"/>
      <c r="B8" s="348" t="s">
        <v>0</v>
      </c>
      <c r="C8" s="152">
        <v>19</v>
      </c>
      <c r="D8" s="174" t="s">
        <v>1</v>
      </c>
      <c r="E8" s="349">
        <v>2310</v>
      </c>
      <c r="F8" s="350">
        <v>3045</v>
      </c>
      <c r="G8" s="351">
        <v>2479</v>
      </c>
      <c r="H8" s="350">
        <v>40283</v>
      </c>
      <c r="I8" s="349">
        <v>1365</v>
      </c>
      <c r="J8" s="350">
        <v>1722</v>
      </c>
      <c r="K8" s="351">
        <v>1541</v>
      </c>
      <c r="L8" s="350">
        <v>77502</v>
      </c>
      <c r="M8" s="349">
        <v>2625</v>
      </c>
      <c r="N8" s="350">
        <v>3098</v>
      </c>
      <c r="O8" s="351">
        <v>2744</v>
      </c>
      <c r="P8" s="350">
        <v>444100</v>
      </c>
      <c r="Q8" s="173"/>
      <c r="R8" s="173"/>
      <c r="S8" s="173"/>
      <c r="T8" s="173"/>
      <c r="U8" s="152"/>
      <c r="V8" s="152"/>
      <c r="W8" s="152"/>
    </row>
    <row r="9" spans="1:23" ht="13.5" x14ac:dyDescent="0.15">
      <c r="A9" s="180"/>
      <c r="B9" s="177"/>
      <c r="C9" s="152">
        <v>20</v>
      </c>
      <c r="D9" s="180"/>
      <c r="E9" s="349">
        <v>2199</v>
      </c>
      <c r="F9" s="350">
        <v>2814</v>
      </c>
      <c r="G9" s="351">
        <v>2397</v>
      </c>
      <c r="H9" s="350">
        <v>37860</v>
      </c>
      <c r="I9" s="349">
        <v>1313</v>
      </c>
      <c r="J9" s="350">
        <v>1722</v>
      </c>
      <c r="K9" s="351">
        <v>1518</v>
      </c>
      <c r="L9" s="350">
        <v>80372</v>
      </c>
      <c r="M9" s="349">
        <v>2468</v>
      </c>
      <c r="N9" s="350">
        <v>3203</v>
      </c>
      <c r="O9" s="351">
        <v>2665</v>
      </c>
      <c r="P9" s="350">
        <v>439630</v>
      </c>
      <c r="Q9" s="173"/>
      <c r="R9" s="173"/>
      <c r="S9" s="173"/>
      <c r="T9" s="173"/>
      <c r="U9" s="152"/>
      <c r="V9" s="152"/>
      <c r="W9" s="152"/>
    </row>
    <row r="10" spans="1:23" x14ac:dyDescent="0.15">
      <c r="A10" s="180"/>
      <c r="B10" s="177"/>
      <c r="C10" s="152">
        <v>21</v>
      </c>
      <c r="D10" s="180"/>
      <c r="E10" s="349">
        <v>1890</v>
      </c>
      <c r="F10" s="350">
        <v>2762</v>
      </c>
      <c r="G10" s="351">
        <v>2254</v>
      </c>
      <c r="H10" s="350">
        <v>39070</v>
      </c>
      <c r="I10" s="349">
        <v>1155</v>
      </c>
      <c r="J10" s="350">
        <v>1680</v>
      </c>
      <c r="K10" s="351">
        <v>1441</v>
      </c>
      <c r="L10" s="350">
        <v>75954</v>
      </c>
      <c r="M10" s="349">
        <v>2100</v>
      </c>
      <c r="N10" s="350">
        <v>3140</v>
      </c>
      <c r="O10" s="351">
        <v>2438</v>
      </c>
      <c r="P10" s="350">
        <v>465256</v>
      </c>
      <c r="Q10" s="152"/>
      <c r="R10" s="152"/>
      <c r="S10" s="152"/>
      <c r="T10" s="152"/>
      <c r="U10" s="152"/>
      <c r="V10" s="152"/>
      <c r="W10" s="152"/>
    </row>
    <row r="11" spans="1:23" ht="13.5" x14ac:dyDescent="0.15">
      <c r="A11" s="180"/>
      <c r="B11" s="177"/>
      <c r="C11" s="152">
        <v>22</v>
      </c>
      <c r="D11" s="180"/>
      <c r="E11" s="350">
        <v>1902</v>
      </c>
      <c r="F11" s="350">
        <v>2625</v>
      </c>
      <c r="G11" s="350">
        <v>2234</v>
      </c>
      <c r="H11" s="350">
        <v>36715</v>
      </c>
      <c r="I11" s="350">
        <v>1208</v>
      </c>
      <c r="J11" s="350">
        <v>1596</v>
      </c>
      <c r="K11" s="350">
        <v>1358</v>
      </c>
      <c r="L11" s="350">
        <v>86991</v>
      </c>
      <c r="M11" s="350">
        <v>2205</v>
      </c>
      <c r="N11" s="350">
        <v>2940</v>
      </c>
      <c r="O11" s="350">
        <v>2481</v>
      </c>
      <c r="P11" s="352">
        <v>504478</v>
      </c>
      <c r="Q11" s="152"/>
      <c r="R11" s="173"/>
      <c r="S11" s="173"/>
      <c r="T11" s="173"/>
      <c r="U11" s="173"/>
      <c r="V11" s="173"/>
      <c r="W11" s="152"/>
    </row>
    <row r="12" spans="1:23" ht="13.5" x14ac:dyDescent="0.15">
      <c r="A12" s="152"/>
      <c r="B12" s="353"/>
      <c r="C12" s="169">
        <v>23</v>
      </c>
      <c r="D12" s="181"/>
      <c r="E12" s="182">
        <v>1992.9</v>
      </c>
      <c r="F12" s="182">
        <v>2730</v>
      </c>
      <c r="G12" s="182">
        <v>2220.6821622349871</v>
      </c>
      <c r="H12" s="182">
        <v>38743.5</v>
      </c>
      <c r="I12" s="182">
        <v>1207.5</v>
      </c>
      <c r="J12" s="182">
        <v>1627.5</v>
      </c>
      <c r="K12" s="182">
        <v>1356.619037265003</v>
      </c>
      <c r="L12" s="182">
        <v>118217.80000000002</v>
      </c>
      <c r="M12" s="182">
        <v>2205</v>
      </c>
      <c r="N12" s="182">
        <v>2940</v>
      </c>
      <c r="O12" s="182">
        <v>2444.427887395816</v>
      </c>
      <c r="P12" s="183">
        <v>512666.3</v>
      </c>
      <c r="Q12" s="152"/>
      <c r="R12" s="173"/>
      <c r="S12" s="173"/>
      <c r="T12" s="173"/>
      <c r="U12" s="173"/>
      <c r="V12" s="173"/>
      <c r="W12" s="152"/>
    </row>
    <row r="13" spans="1:23" x14ac:dyDescent="0.15">
      <c r="A13" s="152"/>
      <c r="B13" s="177" t="s">
        <v>263</v>
      </c>
      <c r="C13" s="152">
        <v>5</v>
      </c>
      <c r="D13" s="180" t="s">
        <v>264</v>
      </c>
      <c r="E13" s="350">
        <v>2310</v>
      </c>
      <c r="F13" s="350">
        <v>2478</v>
      </c>
      <c r="G13" s="352">
        <v>2354.0034275921166</v>
      </c>
      <c r="H13" s="176">
        <v>2708</v>
      </c>
      <c r="I13" s="176">
        <v>1365</v>
      </c>
      <c r="J13" s="176">
        <v>1543.5</v>
      </c>
      <c r="K13" s="176">
        <v>1409.3049126121866</v>
      </c>
      <c r="L13" s="176">
        <v>8613.1</v>
      </c>
      <c r="M13" s="176">
        <v>2520</v>
      </c>
      <c r="N13" s="176">
        <v>2730</v>
      </c>
      <c r="O13" s="176">
        <v>2542.2277088098776</v>
      </c>
      <c r="P13" s="176">
        <v>8613.1</v>
      </c>
    </row>
    <row r="14" spans="1:23" x14ac:dyDescent="0.15">
      <c r="A14" s="152"/>
      <c r="B14" s="177"/>
      <c r="C14" s="152">
        <v>6</v>
      </c>
      <c r="D14" s="180"/>
      <c r="E14" s="350">
        <v>2215.5</v>
      </c>
      <c r="F14" s="350">
        <v>2614.5</v>
      </c>
      <c r="G14" s="350">
        <v>2319.7947610823257</v>
      </c>
      <c r="H14" s="176">
        <v>2529.5</v>
      </c>
      <c r="I14" s="176">
        <v>1365</v>
      </c>
      <c r="J14" s="176">
        <v>1543.5</v>
      </c>
      <c r="K14" s="176">
        <v>1439.3822205551392</v>
      </c>
      <c r="L14" s="176">
        <v>8294.7000000000007</v>
      </c>
      <c r="M14" s="176">
        <v>2310</v>
      </c>
      <c r="N14" s="176">
        <v>2730</v>
      </c>
      <c r="O14" s="176">
        <v>2431.331970270689</v>
      </c>
      <c r="P14" s="180">
        <v>33434.6</v>
      </c>
    </row>
    <row r="15" spans="1:23" x14ac:dyDescent="0.15">
      <c r="A15" s="152"/>
      <c r="B15" s="177"/>
      <c r="C15" s="152">
        <v>7</v>
      </c>
      <c r="D15" s="180"/>
      <c r="E15" s="350">
        <v>1995</v>
      </c>
      <c r="F15" s="350">
        <v>2478</v>
      </c>
      <c r="G15" s="350">
        <v>2107.7601917723478</v>
      </c>
      <c r="H15" s="176">
        <v>2287</v>
      </c>
      <c r="I15" s="176">
        <v>1260</v>
      </c>
      <c r="J15" s="176">
        <v>1575</v>
      </c>
      <c r="K15" s="176">
        <v>1330.7198086452456</v>
      </c>
      <c r="L15" s="176">
        <v>6872.1</v>
      </c>
      <c r="M15" s="176">
        <v>2310</v>
      </c>
      <c r="N15" s="176">
        <v>2730</v>
      </c>
      <c r="O15" s="176">
        <v>2389.9843642463875</v>
      </c>
      <c r="P15" s="180">
        <v>43511.8</v>
      </c>
    </row>
    <row r="16" spans="1:23" x14ac:dyDescent="0.15">
      <c r="A16" s="152"/>
      <c r="B16" s="177"/>
      <c r="C16" s="152">
        <v>8</v>
      </c>
      <c r="D16" s="180"/>
      <c r="E16" s="350">
        <v>2238.6</v>
      </c>
      <c r="F16" s="350">
        <v>2238.6</v>
      </c>
      <c r="G16" s="350">
        <v>2239.1280701754386</v>
      </c>
      <c r="H16" s="176">
        <v>2918.6</v>
      </c>
      <c r="I16" s="176">
        <v>1207.5</v>
      </c>
      <c r="J16" s="176">
        <v>1627.5</v>
      </c>
      <c r="K16" s="176">
        <v>1302.8408853985688</v>
      </c>
      <c r="L16" s="176">
        <v>6383.2</v>
      </c>
      <c r="M16" s="176">
        <v>2310</v>
      </c>
      <c r="N16" s="176">
        <v>2730</v>
      </c>
      <c r="O16" s="176">
        <v>2373.3699282736434</v>
      </c>
      <c r="P16" s="180">
        <v>49686.1</v>
      </c>
    </row>
    <row r="17" spans="1:17" x14ac:dyDescent="0.15">
      <c r="A17" s="152"/>
      <c r="B17" s="177"/>
      <c r="C17" s="152">
        <v>9</v>
      </c>
      <c r="D17" s="180"/>
      <c r="E17" s="350">
        <v>1992.9</v>
      </c>
      <c r="F17" s="350">
        <v>2233.35</v>
      </c>
      <c r="G17" s="350">
        <v>2064.9671446522289</v>
      </c>
      <c r="H17" s="176">
        <v>2550.4</v>
      </c>
      <c r="I17" s="176">
        <v>1260</v>
      </c>
      <c r="J17" s="176">
        <v>1627.5</v>
      </c>
      <c r="K17" s="176">
        <v>1327.9351745880929</v>
      </c>
      <c r="L17" s="176">
        <v>10147.6</v>
      </c>
      <c r="M17" s="176">
        <v>2310</v>
      </c>
      <c r="N17" s="176">
        <v>2730</v>
      </c>
      <c r="O17" s="176">
        <v>2445.8053480938652</v>
      </c>
      <c r="P17" s="180">
        <v>42161.599999999999</v>
      </c>
    </row>
    <row r="18" spans="1:17" x14ac:dyDescent="0.15">
      <c r="A18" s="152"/>
      <c r="B18" s="177"/>
      <c r="C18" s="152">
        <v>10</v>
      </c>
      <c r="D18" s="180"/>
      <c r="E18" s="350">
        <v>2000.25</v>
      </c>
      <c r="F18" s="350">
        <v>2383.5</v>
      </c>
      <c r="G18" s="350">
        <v>2106.1515988945916</v>
      </c>
      <c r="H18" s="176">
        <v>2965.5</v>
      </c>
      <c r="I18" s="176">
        <v>1312.5</v>
      </c>
      <c r="J18" s="176">
        <v>1543.5</v>
      </c>
      <c r="K18" s="176">
        <v>1349.9469574582656</v>
      </c>
      <c r="L18" s="176">
        <v>11598.2</v>
      </c>
      <c r="M18" s="176">
        <v>2310</v>
      </c>
      <c r="N18" s="176">
        <v>2730</v>
      </c>
      <c r="O18" s="176">
        <v>2435.3180492001552</v>
      </c>
      <c r="P18" s="180">
        <v>48335.6</v>
      </c>
    </row>
    <row r="19" spans="1:17" x14ac:dyDescent="0.15">
      <c r="A19" s="152"/>
      <c r="B19" s="177"/>
      <c r="C19" s="152">
        <v>11</v>
      </c>
      <c r="D19" s="180"/>
      <c r="E19" s="350">
        <v>2121</v>
      </c>
      <c r="F19" s="350">
        <v>2656.5</v>
      </c>
      <c r="G19" s="350">
        <v>2200.5469099032016</v>
      </c>
      <c r="H19" s="176">
        <v>2245.3000000000002</v>
      </c>
      <c r="I19" s="176">
        <v>1365</v>
      </c>
      <c r="J19" s="176">
        <v>1596</v>
      </c>
      <c r="K19" s="176">
        <v>1376.5701932618247</v>
      </c>
      <c r="L19" s="176">
        <v>12048.3</v>
      </c>
      <c r="M19" s="176">
        <v>2310</v>
      </c>
      <c r="N19" s="176">
        <v>2730</v>
      </c>
      <c r="O19" s="176">
        <v>2386.5551498196278</v>
      </c>
      <c r="P19" s="180">
        <v>40297.599999999999</v>
      </c>
    </row>
    <row r="20" spans="1:17" x14ac:dyDescent="0.15">
      <c r="A20" s="152"/>
      <c r="B20" s="177"/>
      <c r="C20" s="152">
        <v>12</v>
      </c>
      <c r="D20" s="180"/>
      <c r="E20" s="350">
        <v>2104.2000000000003</v>
      </c>
      <c r="F20" s="350">
        <v>2545.2000000000003</v>
      </c>
      <c r="G20" s="350">
        <v>2280.1658875091312</v>
      </c>
      <c r="H20" s="176">
        <v>7275.5</v>
      </c>
      <c r="I20" s="176">
        <v>1260</v>
      </c>
      <c r="J20" s="176">
        <v>1543.5</v>
      </c>
      <c r="K20" s="176">
        <v>1318.8259756097561</v>
      </c>
      <c r="L20" s="176">
        <v>11251.8</v>
      </c>
      <c r="M20" s="176">
        <v>2205</v>
      </c>
      <c r="N20" s="176">
        <v>2940</v>
      </c>
      <c r="O20" s="176">
        <v>2343.4708916761133</v>
      </c>
      <c r="P20" s="180">
        <v>65962.899999999994</v>
      </c>
    </row>
    <row r="21" spans="1:17" x14ac:dyDescent="0.15">
      <c r="A21" s="152"/>
      <c r="B21" s="177" t="s">
        <v>265</v>
      </c>
      <c r="C21" s="152">
        <v>1</v>
      </c>
      <c r="D21" s="180" t="s">
        <v>264</v>
      </c>
      <c r="E21" s="350">
        <v>0</v>
      </c>
      <c r="F21" s="350">
        <v>0</v>
      </c>
      <c r="G21" s="350">
        <v>0</v>
      </c>
      <c r="H21" s="176">
        <v>4305.6000000000004</v>
      </c>
      <c r="I21" s="350">
        <v>0</v>
      </c>
      <c r="J21" s="350">
        <v>0</v>
      </c>
      <c r="K21" s="350">
        <v>0</v>
      </c>
      <c r="L21" s="176">
        <v>9632.2999999999993</v>
      </c>
      <c r="M21" s="350">
        <v>0</v>
      </c>
      <c r="N21" s="350">
        <v>0</v>
      </c>
      <c r="O21" s="350">
        <v>0</v>
      </c>
      <c r="P21" s="180">
        <v>49643</v>
      </c>
    </row>
    <row r="22" spans="1:17" x14ac:dyDescent="0.15">
      <c r="A22" s="152"/>
      <c r="B22" s="177"/>
      <c r="C22" s="152">
        <v>2</v>
      </c>
      <c r="D22" s="180"/>
      <c r="E22" s="350">
        <v>1785</v>
      </c>
      <c r="F22" s="350">
        <v>2625</v>
      </c>
      <c r="G22" s="350">
        <v>2104.2345679012342</v>
      </c>
      <c r="H22" s="176">
        <v>2304</v>
      </c>
      <c r="I22" s="350">
        <v>1050</v>
      </c>
      <c r="J22" s="350">
        <v>1470</v>
      </c>
      <c r="K22" s="350">
        <v>1312.1537692905517</v>
      </c>
      <c r="L22" s="176">
        <v>7990.3</v>
      </c>
      <c r="M22" s="350">
        <v>2100</v>
      </c>
      <c r="N22" s="350">
        <v>3115.35</v>
      </c>
      <c r="O22" s="350">
        <v>2322.6993233821595</v>
      </c>
      <c r="P22" s="180">
        <v>38635.4</v>
      </c>
    </row>
    <row r="23" spans="1:17" x14ac:dyDescent="0.15">
      <c r="A23" s="152"/>
      <c r="B23" s="177"/>
      <c r="C23" s="152">
        <v>3</v>
      </c>
      <c r="D23" s="180"/>
      <c r="E23" s="350">
        <v>1753.5</v>
      </c>
      <c r="F23" s="350">
        <v>2835</v>
      </c>
      <c r="G23" s="350">
        <v>2142.8187500000004</v>
      </c>
      <c r="H23" s="176">
        <v>2366.4</v>
      </c>
      <c r="I23" s="350">
        <v>1102.5</v>
      </c>
      <c r="J23" s="350">
        <v>1438.5</v>
      </c>
      <c r="K23" s="350">
        <v>1285.8459827470554</v>
      </c>
      <c r="L23" s="176">
        <v>9228.7999999999993</v>
      </c>
      <c r="M23" s="350">
        <v>2100</v>
      </c>
      <c r="N23" s="350">
        <v>3115.35</v>
      </c>
      <c r="O23" s="350">
        <v>2297.3494449030472</v>
      </c>
      <c r="P23" s="180">
        <v>41950.2</v>
      </c>
    </row>
    <row r="24" spans="1:17" x14ac:dyDescent="0.15">
      <c r="A24" s="152"/>
      <c r="B24" s="177"/>
      <c r="C24" s="152">
        <v>4</v>
      </c>
      <c r="D24" s="180"/>
      <c r="E24" s="350">
        <v>1833.3000000000002</v>
      </c>
      <c r="F24" s="350">
        <v>2339.4</v>
      </c>
      <c r="G24" s="350">
        <v>2107.3829130548988</v>
      </c>
      <c r="H24" s="176">
        <v>2332.8000000000002</v>
      </c>
      <c r="I24" s="350">
        <v>1102.5</v>
      </c>
      <c r="J24" s="350">
        <v>1438.5</v>
      </c>
      <c r="K24" s="350">
        <v>1287.0768851195066</v>
      </c>
      <c r="L24" s="176">
        <v>6886.4</v>
      </c>
      <c r="M24" s="350">
        <v>2100</v>
      </c>
      <c r="N24" s="350">
        <v>3150</v>
      </c>
      <c r="O24" s="350">
        <v>2219.6699746982581</v>
      </c>
      <c r="P24" s="180">
        <v>46041</v>
      </c>
    </row>
    <row r="25" spans="1:17" x14ac:dyDescent="0.15">
      <c r="A25" s="152"/>
      <c r="B25" s="353"/>
      <c r="C25" s="169">
        <v>5</v>
      </c>
      <c r="D25" s="181"/>
      <c r="E25" s="354">
        <v>1995</v>
      </c>
      <c r="F25" s="354">
        <v>2835</v>
      </c>
      <c r="G25" s="354">
        <v>2127.6868047446383</v>
      </c>
      <c r="H25" s="184">
        <v>3618.3</v>
      </c>
      <c r="I25" s="355">
        <v>1050</v>
      </c>
      <c r="J25" s="354">
        <v>1417.5</v>
      </c>
      <c r="K25" s="354">
        <v>1256.1623932975031</v>
      </c>
      <c r="L25" s="184">
        <v>10056.200000000001</v>
      </c>
      <c r="M25" s="354">
        <v>2205</v>
      </c>
      <c r="N25" s="354">
        <v>2415</v>
      </c>
      <c r="O25" s="354">
        <v>2271.5408423395934</v>
      </c>
      <c r="P25" s="181">
        <v>57702.3</v>
      </c>
    </row>
    <row r="27" spans="1:17" x14ac:dyDescent="0.15">
      <c r="P27" s="152"/>
      <c r="Q27" s="152"/>
    </row>
    <row r="28" spans="1:17" x14ac:dyDescent="0.15">
      <c r="P28" s="152"/>
      <c r="Q28" s="152"/>
    </row>
    <row r="29" spans="1:17" x14ac:dyDescent="0.15">
      <c r="P29" s="152"/>
      <c r="Q29" s="152"/>
    </row>
    <row r="30" spans="1:17" x14ac:dyDescent="0.15">
      <c r="P30" s="152"/>
      <c r="Q30" s="152"/>
    </row>
    <row r="31" spans="1:17" x14ac:dyDescent="0.15">
      <c r="P31" s="152"/>
      <c r="Q31" s="152"/>
    </row>
    <row r="48" ht="3.75" customHeight="1" x14ac:dyDescent="0.15"/>
    <row r="49" spans="2:2" x14ac:dyDescent="0.15">
      <c r="B49" s="154"/>
    </row>
    <row r="50" spans="2:2" x14ac:dyDescent="0.15">
      <c r="B50" s="154"/>
    </row>
    <row r="51" spans="2:2" x14ac:dyDescent="0.15">
      <c r="B51" s="154"/>
    </row>
    <row r="52" spans="2:2" x14ac:dyDescent="0.15">
      <c r="B52" s="154"/>
    </row>
  </sheetData>
  <phoneticPr fontId="6"/>
  <pageMargins left="0.39370078740157483" right="0.39370078740157483" top="0.39370078740157483" bottom="0.39370078740157483" header="0" footer="0.19685039370078741"/>
  <pageSetup paperSize="9" firstPageNumber="29" orientation="landscape" useFirstPageNumber="1" r:id="rId1"/>
  <headerFooter alignWithMargins="0">
    <oddFooter>&amp;C-27-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B1:AE58"/>
  <sheetViews>
    <sheetView zoomScale="75" zoomScaleNormal="75" workbookViewId="0">
      <selection activeCell="B1" sqref="B1"/>
    </sheetView>
  </sheetViews>
  <sheetFormatPr defaultColWidth="7.5" defaultRowHeight="12" x14ac:dyDescent="0.15"/>
  <cols>
    <col min="1" max="1" width="0.75" style="153" customWidth="1"/>
    <col min="2" max="2" width="5.5" style="153" customWidth="1"/>
    <col min="3" max="3" width="2.875" style="153" customWidth="1"/>
    <col min="4" max="4" width="5.375" style="153" customWidth="1"/>
    <col min="5" max="7" width="5.875" style="153" customWidth="1"/>
    <col min="8" max="8" width="7.625" style="153" customWidth="1"/>
    <col min="9" max="11" width="5.875" style="153" customWidth="1"/>
    <col min="12" max="12" width="7.75" style="153" customWidth="1"/>
    <col min="13" max="15" width="5.875" style="153" customWidth="1"/>
    <col min="16" max="16" width="7.5" style="153" customWidth="1"/>
    <col min="17" max="19" width="5.875" style="153" customWidth="1"/>
    <col min="20" max="20" width="7.75" style="153" customWidth="1"/>
    <col min="21" max="23" width="5.875" style="153" customWidth="1"/>
    <col min="24" max="24" width="7.625" style="153" customWidth="1"/>
    <col min="25" max="16384" width="7.5" style="153"/>
  </cols>
  <sheetData>
    <row r="1" spans="2:31" ht="15" customHeight="1" x14ac:dyDescent="0.15">
      <c r="B1" s="367"/>
      <c r="C1" s="367"/>
      <c r="D1" s="367"/>
    </row>
    <row r="2" spans="2:31" ht="12.75" customHeight="1" x14ac:dyDescent="0.15">
      <c r="B2" s="153" t="s">
        <v>270</v>
      </c>
      <c r="C2" s="335"/>
      <c r="D2" s="335"/>
    </row>
    <row r="3" spans="2:31" ht="12.75" customHeight="1" x14ac:dyDescent="0.15">
      <c r="B3" s="335"/>
      <c r="C3" s="335"/>
      <c r="D3" s="335"/>
      <c r="X3" s="154" t="s">
        <v>85</v>
      </c>
      <c r="Z3" s="152"/>
      <c r="AA3" s="152"/>
      <c r="AB3" s="152"/>
      <c r="AC3" s="152"/>
      <c r="AD3" s="152"/>
      <c r="AE3" s="152"/>
    </row>
    <row r="4" spans="2:31" ht="3.75" customHeight="1" x14ac:dyDescent="0.15">
      <c r="B4" s="169"/>
      <c r="C4" s="169"/>
      <c r="D4" s="169"/>
      <c r="E4" s="169"/>
      <c r="F4" s="169"/>
      <c r="G4" s="169"/>
      <c r="H4" s="169"/>
      <c r="I4" s="169"/>
      <c r="J4" s="169"/>
      <c r="K4" s="169"/>
      <c r="L4" s="169"/>
      <c r="M4" s="169"/>
      <c r="N4" s="169"/>
      <c r="Z4" s="152"/>
      <c r="AA4" s="152"/>
      <c r="AB4" s="152"/>
      <c r="AC4" s="152"/>
      <c r="AD4" s="152"/>
      <c r="AE4" s="152"/>
    </row>
    <row r="5" spans="2:31" ht="13.5" customHeight="1" x14ac:dyDescent="0.15">
      <c r="B5" s="155"/>
      <c r="C5" s="342" t="s">
        <v>259</v>
      </c>
      <c r="D5" s="341"/>
      <c r="E5" s="368" t="s">
        <v>271</v>
      </c>
      <c r="F5" s="369"/>
      <c r="G5" s="369"/>
      <c r="H5" s="370"/>
      <c r="I5" s="368" t="s">
        <v>272</v>
      </c>
      <c r="J5" s="369"/>
      <c r="K5" s="369"/>
      <c r="L5" s="370"/>
      <c r="M5" s="368" t="s">
        <v>273</v>
      </c>
      <c r="N5" s="369"/>
      <c r="O5" s="369"/>
      <c r="P5" s="370"/>
      <c r="Q5" s="368" t="s">
        <v>274</v>
      </c>
      <c r="R5" s="369"/>
      <c r="S5" s="369"/>
      <c r="T5" s="370"/>
      <c r="U5" s="368" t="s">
        <v>134</v>
      </c>
      <c r="V5" s="369"/>
      <c r="W5" s="369"/>
      <c r="X5" s="370"/>
      <c r="Z5" s="173"/>
      <c r="AA5" s="173"/>
      <c r="AB5" s="173"/>
      <c r="AC5" s="173"/>
      <c r="AD5" s="173"/>
      <c r="AE5" s="173"/>
    </row>
    <row r="6" spans="2:31" ht="13.5" customHeight="1" x14ac:dyDescent="0.15">
      <c r="B6" s="345" t="s">
        <v>275</v>
      </c>
      <c r="C6" s="371"/>
      <c r="D6" s="372"/>
      <c r="E6" s="373" t="s">
        <v>276</v>
      </c>
      <c r="F6" s="373" t="s">
        <v>174</v>
      </c>
      <c r="G6" s="373" t="s">
        <v>277</v>
      </c>
      <c r="H6" s="373" t="s">
        <v>96</v>
      </c>
      <c r="I6" s="373" t="s">
        <v>276</v>
      </c>
      <c r="J6" s="373" t="s">
        <v>174</v>
      </c>
      <c r="K6" s="373" t="s">
        <v>277</v>
      </c>
      <c r="L6" s="373" t="s">
        <v>96</v>
      </c>
      <c r="M6" s="373" t="s">
        <v>276</v>
      </c>
      <c r="N6" s="373" t="s">
        <v>174</v>
      </c>
      <c r="O6" s="373" t="s">
        <v>277</v>
      </c>
      <c r="P6" s="373" t="s">
        <v>96</v>
      </c>
      <c r="Q6" s="373" t="s">
        <v>276</v>
      </c>
      <c r="R6" s="373" t="s">
        <v>174</v>
      </c>
      <c r="S6" s="373" t="s">
        <v>277</v>
      </c>
      <c r="T6" s="373" t="s">
        <v>96</v>
      </c>
      <c r="U6" s="373" t="s">
        <v>276</v>
      </c>
      <c r="V6" s="373" t="s">
        <v>174</v>
      </c>
      <c r="W6" s="373" t="s">
        <v>277</v>
      </c>
      <c r="X6" s="373" t="s">
        <v>96</v>
      </c>
      <c r="Z6" s="173"/>
      <c r="AA6" s="173"/>
      <c r="AB6" s="173"/>
      <c r="AC6" s="173"/>
      <c r="AD6" s="173"/>
      <c r="AE6" s="173"/>
    </row>
    <row r="7" spans="2:31" ht="13.5" customHeight="1" x14ac:dyDescent="0.15">
      <c r="B7" s="168"/>
      <c r="C7" s="169"/>
      <c r="D7" s="169"/>
      <c r="E7" s="374"/>
      <c r="F7" s="374"/>
      <c r="G7" s="374" t="s">
        <v>278</v>
      </c>
      <c r="H7" s="374"/>
      <c r="I7" s="374"/>
      <c r="J7" s="374"/>
      <c r="K7" s="374" t="s">
        <v>278</v>
      </c>
      <c r="L7" s="374"/>
      <c r="M7" s="374"/>
      <c r="N7" s="374"/>
      <c r="O7" s="374" t="s">
        <v>278</v>
      </c>
      <c r="P7" s="374"/>
      <c r="Q7" s="374"/>
      <c r="R7" s="374"/>
      <c r="S7" s="374" t="s">
        <v>278</v>
      </c>
      <c r="T7" s="374"/>
      <c r="U7" s="374"/>
      <c r="V7" s="374"/>
      <c r="W7" s="374" t="s">
        <v>278</v>
      </c>
      <c r="X7" s="374"/>
      <c r="Z7" s="173"/>
      <c r="AA7" s="173"/>
      <c r="AB7" s="173"/>
      <c r="AC7" s="173"/>
      <c r="AD7" s="173"/>
      <c r="AE7" s="173"/>
    </row>
    <row r="8" spans="2:31" ht="13.5" customHeight="1" x14ac:dyDescent="0.15">
      <c r="B8" s="177" t="s">
        <v>279</v>
      </c>
      <c r="C8" s="336">
        <v>19</v>
      </c>
      <c r="D8" s="153" t="s">
        <v>280</v>
      </c>
      <c r="E8" s="350">
        <v>2730</v>
      </c>
      <c r="F8" s="350">
        <v>4200</v>
      </c>
      <c r="G8" s="350">
        <v>3323</v>
      </c>
      <c r="H8" s="350">
        <v>547512</v>
      </c>
      <c r="I8" s="350">
        <v>2100</v>
      </c>
      <c r="J8" s="350">
        <v>3045</v>
      </c>
      <c r="K8" s="350">
        <v>2571</v>
      </c>
      <c r="L8" s="350">
        <v>455794</v>
      </c>
      <c r="M8" s="350">
        <v>1575</v>
      </c>
      <c r="N8" s="350">
        <v>2310</v>
      </c>
      <c r="O8" s="350">
        <v>1981</v>
      </c>
      <c r="P8" s="350">
        <v>310877</v>
      </c>
      <c r="Q8" s="350">
        <v>6510</v>
      </c>
      <c r="R8" s="350">
        <v>7665</v>
      </c>
      <c r="S8" s="350">
        <v>7026</v>
      </c>
      <c r="T8" s="350">
        <v>123773</v>
      </c>
      <c r="U8" s="350">
        <v>5250</v>
      </c>
      <c r="V8" s="350">
        <v>6300</v>
      </c>
      <c r="W8" s="350">
        <v>5635</v>
      </c>
      <c r="X8" s="350">
        <v>219500</v>
      </c>
      <c r="Y8" s="152"/>
      <c r="Z8" s="173"/>
      <c r="AA8" s="173"/>
      <c r="AB8" s="173"/>
      <c r="AC8" s="173"/>
      <c r="AD8" s="173"/>
      <c r="AE8" s="173"/>
    </row>
    <row r="9" spans="2:31" ht="13.5" customHeight="1" x14ac:dyDescent="0.15">
      <c r="B9" s="177"/>
      <c r="C9" s="336">
        <v>20</v>
      </c>
      <c r="E9" s="350">
        <v>2205</v>
      </c>
      <c r="F9" s="350">
        <v>3990</v>
      </c>
      <c r="G9" s="350">
        <v>3056</v>
      </c>
      <c r="H9" s="350">
        <v>531022</v>
      </c>
      <c r="I9" s="350">
        <v>1785</v>
      </c>
      <c r="J9" s="350">
        <v>2940</v>
      </c>
      <c r="K9" s="350">
        <v>2386</v>
      </c>
      <c r="L9" s="350">
        <v>517307</v>
      </c>
      <c r="M9" s="350">
        <v>1313</v>
      </c>
      <c r="N9" s="350">
        <v>2100</v>
      </c>
      <c r="O9" s="350">
        <v>1679</v>
      </c>
      <c r="P9" s="350">
        <v>410882</v>
      </c>
      <c r="Q9" s="350">
        <v>5775</v>
      </c>
      <c r="R9" s="350">
        <v>7665</v>
      </c>
      <c r="S9" s="350">
        <v>6756</v>
      </c>
      <c r="T9" s="350">
        <v>133789</v>
      </c>
      <c r="U9" s="350">
        <v>3990</v>
      </c>
      <c r="V9" s="350">
        <v>6090</v>
      </c>
      <c r="W9" s="350">
        <v>5030</v>
      </c>
      <c r="X9" s="350">
        <v>242064</v>
      </c>
      <c r="Y9" s="152"/>
      <c r="Z9" s="173"/>
      <c r="AA9" s="173"/>
      <c r="AB9" s="173"/>
      <c r="AC9" s="173"/>
      <c r="AD9" s="173"/>
      <c r="AE9" s="173"/>
    </row>
    <row r="10" spans="2:31" ht="13.5" customHeight="1" x14ac:dyDescent="0.15">
      <c r="B10" s="177"/>
      <c r="C10" s="336">
        <v>21</v>
      </c>
      <c r="D10" s="152"/>
      <c r="E10" s="350">
        <v>2100</v>
      </c>
      <c r="F10" s="350">
        <v>3990</v>
      </c>
      <c r="G10" s="350">
        <v>2835</v>
      </c>
      <c r="H10" s="350">
        <v>611086</v>
      </c>
      <c r="I10" s="350">
        <v>1785</v>
      </c>
      <c r="J10" s="350">
        <v>3045</v>
      </c>
      <c r="K10" s="350">
        <v>2277</v>
      </c>
      <c r="L10" s="350">
        <v>595928</v>
      </c>
      <c r="M10" s="350">
        <v>1155</v>
      </c>
      <c r="N10" s="350">
        <v>1995</v>
      </c>
      <c r="O10" s="350">
        <v>1568</v>
      </c>
      <c r="P10" s="350">
        <v>386916</v>
      </c>
      <c r="Q10" s="350">
        <v>4830</v>
      </c>
      <c r="R10" s="350">
        <v>7560</v>
      </c>
      <c r="S10" s="350">
        <v>6040</v>
      </c>
      <c r="T10" s="350">
        <v>133940</v>
      </c>
      <c r="U10" s="350">
        <v>3675</v>
      </c>
      <c r="V10" s="350">
        <v>5775</v>
      </c>
      <c r="W10" s="350">
        <v>4670</v>
      </c>
      <c r="X10" s="350">
        <v>289539</v>
      </c>
      <c r="Y10" s="152"/>
      <c r="Z10" s="351"/>
      <c r="AA10" s="152"/>
      <c r="AB10" s="152"/>
      <c r="AC10" s="152"/>
      <c r="AD10" s="152"/>
      <c r="AE10" s="152"/>
    </row>
    <row r="11" spans="2:31" ht="13.5" customHeight="1" x14ac:dyDescent="0.15">
      <c r="B11" s="177"/>
      <c r="C11" s="336">
        <v>22</v>
      </c>
      <c r="D11" s="180"/>
      <c r="E11" s="350">
        <v>1995</v>
      </c>
      <c r="F11" s="350">
        <v>3990</v>
      </c>
      <c r="G11" s="352">
        <v>2703</v>
      </c>
      <c r="H11" s="350">
        <v>632227</v>
      </c>
      <c r="I11" s="350">
        <v>1785</v>
      </c>
      <c r="J11" s="350">
        <v>2835</v>
      </c>
      <c r="K11" s="350">
        <v>2215</v>
      </c>
      <c r="L11" s="350">
        <v>656932</v>
      </c>
      <c r="M11" s="350">
        <v>1050</v>
      </c>
      <c r="N11" s="350">
        <v>1943</v>
      </c>
      <c r="O11" s="350">
        <v>1561</v>
      </c>
      <c r="P11" s="350">
        <v>405064</v>
      </c>
      <c r="Q11" s="350">
        <v>4725</v>
      </c>
      <c r="R11" s="350">
        <v>6930</v>
      </c>
      <c r="S11" s="350">
        <v>5796</v>
      </c>
      <c r="T11" s="350">
        <v>135831</v>
      </c>
      <c r="U11" s="350">
        <v>3990</v>
      </c>
      <c r="V11" s="350">
        <v>5408</v>
      </c>
      <c r="W11" s="350">
        <v>4590</v>
      </c>
      <c r="X11" s="352">
        <v>324837</v>
      </c>
      <c r="Y11" s="152"/>
      <c r="Z11" s="173"/>
      <c r="AA11" s="173"/>
      <c r="AB11" s="173"/>
      <c r="AC11" s="173"/>
      <c r="AD11" s="173"/>
      <c r="AE11" s="152"/>
    </row>
    <row r="12" spans="2:31" ht="13.5" customHeight="1" x14ac:dyDescent="0.15">
      <c r="B12" s="353"/>
      <c r="C12" s="313">
        <v>23</v>
      </c>
      <c r="D12" s="181"/>
      <c r="E12" s="182">
        <v>2205</v>
      </c>
      <c r="F12" s="182">
        <v>3990</v>
      </c>
      <c r="G12" s="182">
        <v>2696.6600373475144</v>
      </c>
      <c r="H12" s="182">
        <v>657153.6</v>
      </c>
      <c r="I12" s="182">
        <v>1785</v>
      </c>
      <c r="J12" s="182">
        <v>2730</v>
      </c>
      <c r="K12" s="182">
        <v>2208.0341745733726</v>
      </c>
      <c r="L12" s="182">
        <v>662941.79999999993</v>
      </c>
      <c r="M12" s="182">
        <v>1260</v>
      </c>
      <c r="N12" s="182">
        <v>1995</v>
      </c>
      <c r="O12" s="182">
        <v>1561.7381697509602</v>
      </c>
      <c r="P12" s="182">
        <v>418418.89999999997</v>
      </c>
      <c r="Q12" s="182">
        <v>4830</v>
      </c>
      <c r="R12" s="182">
        <v>6951</v>
      </c>
      <c r="S12" s="182">
        <v>5821.4680138271278</v>
      </c>
      <c r="T12" s="182">
        <v>143210.50000000003</v>
      </c>
      <c r="U12" s="182">
        <v>3990</v>
      </c>
      <c r="V12" s="182">
        <v>5512.5</v>
      </c>
      <c r="W12" s="182">
        <v>4520.0630273524239</v>
      </c>
      <c r="X12" s="183">
        <v>297618.09999999998</v>
      </c>
      <c r="Y12" s="152"/>
      <c r="Z12" s="173"/>
      <c r="AA12" s="173"/>
      <c r="AB12" s="173"/>
      <c r="AC12" s="173"/>
      <c r="AD12" s="173"/>
      <c r="AE12" s="152"/>
    </row>
    <row r="13" spans="2:31" ht="13.5" customHeight="1" x14ac:dyDescent="0.15">
      <c r="B13" s="177" t="s">
        <v>263</v>
      </c>
      <c r="C13" s="336">
        <v>5</v>
      </c>
      <c r="D13" s="180" t="s">
        <v>264</v>
      </c>
      <c r="E13" s="350">
        <v>2415</v>
      </c>
      <c r="F13" s="350">
        <v>2940</v>
      </c>
      <c r="G13" s="350">
        <v>2670.2703825146123</v>
      </c>
      <c r="H13" s="350">
        <v>51976.799999999996</v>
      </c>
      <c r="I13" s="350">
        <v>2047.5</v>
      </c>
      <c r="J13" s="350">
        <v>2520</v>
      </c>
      <c r="K13" s="350">
        <v>2290.8185359788176</v>
      </c>
      <c r="L13" s="350">
        <v>51424.899999999994</v>
      </c>
      <c r="M13" s="350">
        <v>1680</v>
      </c>
      <c r="N13" s="350">
        <v>1995</v>
      </c>
      <c r="O13" s="350">
        <v>1843.6461965134708</v>
      </c>
      <c r="P13" s="350">
        <v>28028.300000000003</v>
      </c>
      <c r="Q13" s="350">
        <v>5250</v>
      </c>
      <c r="R13" s="350">
        <v>6090</v>
      </c>
      <c r="S13" s="350">
        <v>5510.9087230688374</v>
      </c>
      <c r="T13" s="350">
        <v>10101.4</v>
      </c>
      <c r="U13" s="350">
        <v>4305</v>
      </c>
      <c r="V13" s="350">
        <v>4830</v>
      </c>
      <c r="W13" s="350">
        <v>4608.2534269082716</v>
      </c>
      <c r="X13" s="350">
        <v>24000.7</v>
      </c>
      <c r="Y13" s="152"/>
    </row>
    <row r="14" spans="2:31" ht="13.5" customHeight="1" x14ac:dyDescent="0.15">
      <c r="B14" s="177"/>
      <c r="C14" s="336">
        <v>6</v>
      </c>
      <c r="D14" s="180"/>
      <c r="E14" s="350">
        <v>2310</v>
      </c>
      <c r="F14" s="350">
        <v>2835</v>
      </c>
      <c r="G14" s="350">
        <v>2575.3969414991675</v>
      </c>
      <c r="H14" s="350">
        <v>47204.2</v>
      </c>
      <c r="I14" s="350">
        <v>1890</v>
      </c>
      <c r="J14" s="350">
        <v>2425.5</v>
      </c>
      <c r="K14" s="350">
        <v>2149.225342688916</v>
      </c>
      <c r="L14" s="350">
        <v>48485.799999999996</v>
      </c>
      <c r="M14" s="350">
        <v>1522.5</v>
      </c>
      <c r="N14" s="350">
        <v>1995</v>
      </c>
      <c r="O14" s="350">
        <v>1736.8036432959118</v>
      </c>
      <c r="P14" s="350">
        <v>30347</v>
      </c>
      <c r="Q14" s="350">
        <v>5145</v>
      </c>
      <c r="R14" s="350">
        <v>5880</v>
      </c>
      <c r="S14" s="350">
        <v>5520.1848075214011</v>
      </c>
      <c r="T14" s="350">
        <v>10322.800000000001</v>
      </c>
      <c r="U14" s="350">
        <v>4095</v>
      </c>
      <c r="V14" s="350">
        <v>4830</v>
      </c>
      <c r="W14" s="350">
        <v>4456.9139696711081</v>
      </c>
      <c r="X14" s="352">
        <v>24542.6</v>
      </c>
      <c r="Y14" s="152"/>
    </row>
    <row r="15" spans="2:31" ht="13.5" customHeight="1" x14ac:dyDescent="0.15">
      <c r="B15" s="177"/>
      <c r="C15" s="336">
        <v>7</v>
      </c>
      <c r="D15" s="180"/>
      <c r="E15" s="350">
        <v>2310</v>
      </c>
      <c r="F15" s="350">
        <v>2730</v>
      </c>
      <c r="G15" s="350">
        <v>2495.3002694794232</v>
      </c>
      <c r="H15" s="350">
        <v>44925.1</v>
      </c>
      <c r="I15" s="350">
        <v>1890</v>
      </c>
      <c r="J15" s="350">
        <v>2467.5</v>
      </c>
      <c r="K15" s="350">
        <v>2090.9471298410617</v>
      </c>
      <c r="L15" s="350">
        <v>43689.399999999994</v>
      </c>
      <c r="M15" s="350">
        <v>1522.5</v>
      </c>
      <c r="N15" s="350">
        <v>1890</v>
      </c>
      <c r="O15" s="350">
        <v>1629.3674654745485</v>
      </c>
      <c r="P15" s="350">
        <v>27371.899999999998</v>
      </c>
      <c r="Q15" s="350">
        <v>5250</v>
      </c>
      <c r="R15" s="350">
        <v>6090</v>
      </c>
      <c r="S15" s="350">
        <v>5639.4618491562042</v>
      </c>
      <c r="T15" s="350">
        <v>10674.7</v>
      </c>
      <c r="U15" s="350">
        <v>4095</v>
      </c>
      <c r="V15" s="350">
        <v>4830</v>
      </c>
      <c r="W15" s="350">
        <v>4399.5463835870487</v>
      </c>
      <c r="X15" s="352">
        <v>20074.899999999998</v>
      </c>
      <c r="Y15" s="152"/>
    </row>
    <row r="16" spans="2:31" ht="13.5" customHeight="1" x14ac:dyDescent="0.15">
      <c r="B16" s="177"/>
      <c r="C16" s="336">
        <v>8</v>
      </c>
      <c r="D16" s="180"/>
      <c r="E16" s="350">
        <v>2205</v>
      </c>
      <c r="F16" s="350">
        <v>2835</v>
      </c>
      <c r="G16" s="350">
        <v>2465.8342822299178</v>
      </c>
      <c r="H16" s="350">
        <v>62589.5</v>
      </c>
      <c r="I16" s="350">
        <v>1785</v>
      </c>
      <c r="J16" s="350">
        <v>2415</v>
      </c>
      <c r="K16" s="350">
        <v>2040.2004786173707</v>
      </c>
      <c r="L16" s="350">
        <v>59677</v>
      </c>
      <c r="M16" s="350">
        <v>1470</v>
      </c>
      <c r="N16" s="350">
        <v>1995</v>
      </c>
      <c r="O16" s="350">
        <v>1674.0143364928911</v>
      </c>
      <c r="P16" s="350">
        <v>42963.8</v>
      </c>
      <c r="Q16" s="350">
        <v>5250</v>
      </c>
      <c r="R16" s="350">
        <v>6615</v>
      </c>
      <c r="S16" s="350">
        <v>5834.6491212926849</v>
      </c>
      <c r="T16" s="350">
        <v>14203.1</v>
      </c>
      <c r="U16" s="350">
        <v>4095</v>
      </c>
      <c r="V16" s="350">
        <v>4725</v>
      </c>
      <c r="W16" s="350">
        <v>4411.8592113397908</v>
      </c>
      <c r="X16" s="352">
        <v>25608.9</v>
      </c>
      <c r="Y16" s="152"/>
    </row>
    <row r="17" spans="2:25" ht="13.5" customHeight="1" x14ac:dyDescent="0.15">
      <c r="B17" s="177"/>
      <c r="C17" s="336">
        <v>9</v>
      </c>
      <c r="D17" s="180"/>
      <c r="E17" s="350">
        <v>2205</v>
      </c>
      <c r="F17" s="350">
        <v>2730</v>
      </c>
      <c r="G17" s="350">
        <v>2464.236836919682</v>
      </c>
      <c r="H17" s="350">
        <v>44832.7</v>
      </c>
      <c r="I17" s="350">
        <v>1837.5</v>
      </c>
      <c r="J17" s="350">
        <v>2310</v>
      </c>
      <c r="K17" s="350">
        <v>2039.484401238456</v>
      </c>
      <c r="L17" s="350">
        <v>49952.1</v>
      </c>
      <c r="M17" s="350">
        <v>1447.3200000000002</v>
      </c>
      <c r="N17" s="350">
        <v>1890</v>
      </c>
      <c r="O17" s="350">
        <v>1590.9895525694037</v>
      </c>
      <c r="P17" s="350">
        <v>30154.2</v>
      </c>
      <c r="Q17" s="350">
        <v>5250</v>
      </c>
      <c r="R17" s="350">
        <v>6615</v>
      </c>
      <c r="S17" s="350">
        <v>5896.6710157267353</v>
      </c>
      <c r="T17" s="350">
        <v>9436.1999999999989</v>
      </c>
      <c r="U17" s="350">
        <v>3990</v>
      </c>
      <c r="V17" s="350">
        <v>4725</v>
      </c>
      <c r="W17" s="350">
        <v>4377.0742889937519</v>
      </c>
      <c r="X17" s="352">
        <v>18289.600000000002</v>
      </c>
      <c r="Y17" s="152"/>
    </row>
    <row r="18" spans="2:25" ht="13.5" customHeight="1" x14ac:dyDescent="0.15">
      <c r="B18" s="375"/>
      <c r="C18" s="376">
        <v>10</v>
      </c>
      <c r="D18" s="377"/>
      <c r="E18" s="378">
        <v>2310</v>
      </c>
      <c r="F18" s="378">
        <v>2940</v>
      </c>
      <c r="G18" s="378">
        <v>2630.3358700401163</v>
      </c>
      <c r="H18" s="378">
        <v>44443.6</v>
      </c>
      <c r="I18" s="378">
        <v>1890</v>
      </c>
      <c r="J18" s="378">
        <v>2520</v>
      </c>
      <c r="K18" s="378">
        <v>2200.2359389398621</v>
      </c>
      <c r="L18" s="378">
        <v>46590.899999999994</v>
      </c>
      <c r="M18" s="378">
        <v>1365</v>
      </c>
      <c r="N18" s="378">
        <v>1785</v>
      </c>
      <c r="O18" s="378">
        <v>1499.6910434515478</v>
      </c>
      <c r="P18" s="378">
        <v>25542.699999999997</v>
      </c>
      <c r="Q18" s="378">
        <v>5250</v>
      </c>
      <c r="R18" s="378">
        <v>6510</v>
      </c>
      <c r="S18" s="378">
        <v>5935.4339162819433</v>
      </c>
      <c r="T18" s="378">
        <v>10214.5</v>
      </c>
      <c r="U18" s="378">
        <v>3990</v>
      </c>
      <c r="V18" s="378">
        <v>4897.7250000000004</v>
      </c>
      <c r="W18" s="378">
        <v>4382.0820433632471</v>
      </c>
      <c r="X18" s="379">
        <v>16250.800000000001</v>
      </c>
      <c r="Y18" s="152"/>
    </row>
    <row r="19" spans="2:25" ht="13.5" customHeight="1" x14ac:dyDescent="0.15">
      <c r="B19" s="375"/>
      <c r="C19" s="376">
        <v>11</v>
      </c>
      <c r="D19" s="377"/>
      <c r="E19" s="378">
        <v>2520</v>
      </c>
      <c r="F19" s="378">
        <v>3360</v>
      </c>
      <c r="G19" s="379">
        <v>2899.4265236984811</v>
      </c>
      <c r="H19" s="378">
        <v>60655.799999999996</v>
      </c>
      <c r="I19" s="378">
        <v>2079</v>
      </c>
      <c r="J19" s="378">
        <v>2667</v>
      </c>
      <c r="K19" s="378">
        <v>2329.1904904847165</v>
      </c>
      <c r="L19" s="378">
        <v>60879.9</v>
      </c>
      <c r="M19" s="378">
        <v>1312.5</v>
      </c>
      <c r="N19" s="378">
        <v>1680</v>
      </c>
      <c r="O19" s="378">
        <v>1472.9524836671885</v>
      </c>
      <c r="P19" s="378">
        <v>41301.199999999997</v>
      </c>
      <c r="Q19" s="378">
        <v>5775</v>
      </c>
      <c r="R19" s="378">
        <v>6825</v>
      </c>
      <c r="S19" s="378">
        <v>6226.0394519253487</v>
      </c>
      <c r="T19" s="378">
        <v>14823.2</v>
      </c>
      <c r="U19" s="378">
        <v>4095</v>
      </c>
      <c r="V19" s="378">
        <v>5040</v>
      </c>
      <c r="W19" s="378">
        <v>4598.4074100667767</v>
      </c>
      <c r="X19" s="379">
        <v>28848.7</v>
      </c>
      <c r="Y19" s="152"/>
    </row>
    <row r="20" spans="2:25" ht="13.5" customHeight="1" x14ac:dyDescent="0.15">
      <c r="B20" s="375"/>
      <c r="C20" s="376">
        <v>12</v>
      </c>
      <c r="D20" s="377"/>
      <c r="E20" s="378">
        <v>2835</v>
      </c>
      <c r="F20" s="378">
        <v>3990</v>
      </c>
      <c r="G20" s="378">
        <v>3233.5552326246207</v>
      </c>
      <c r="H20" s="378">
        <v>73157.3</v>
      </c>
      <c r="I20" s="378">
        <v>2100</v>
      </c>
      <c r="J20" s="378">
        <v>2730</v>
      </c>
      <c r="K20" s="378">
        <v>2364.8052985963509</v>
      </c>
      <c r="L20" s="378">
        <v>71515.199999999997</v>
      </c>
      <c r="M20" s="378">
        <v>1260</v>
      </c>
      <c r="N20" s="378">
        <v>1680</v>
      </c>
      <c r="O20" s="378">
        <v>1442.4458393185232</v>
      </c>
      <c r="P20" s="378">
        <v>35502.6</v>
      </c>
      <c r="Q20" s="378">
        <v>5775</v>
      </c>
      <c r="R20" s="378">
        <v>6951</v>
      </c>
      <c r="S20" s="378">
        <v>6419.2894502596228</v>
      </c>
      <c r="T20" s="378">
        <v>15068.3</v>
      </c>
      <c r="U20" s="378">
        <v>4515</v>
      </c>
      <c r="V20" s="378">
        <v>5512.5</v>
      </c>
      <c r="W20" s="378">
        <v>4826.9106977605034</v>
      </c>
      <c r="X20" s="379">
        <v>35103.200000000004</v>
      </c>
      <c r="Y20" s="152"/>
    </row>
    <row r="21" spans="2:25" ht="13.5" customHeight="1" x14ac:dyDescent="0.15">
      <c r="B21" s="375" t="s">
        <v>265</v>
      </c>
      <c r="C21" s="376">
        <v>1</v>
      </c>
      <c r="D21" s="377" t="s">
        <v>264</v>
      </c>
      <c r="E21" s="378">
        <v>2520</v>
      </c>
      <c r="F21" s="378">
        <v>3675</v>
      </c>
      <c r="G21" s="378">
        <v>2969.6381729920558</v>
      </c>
      <c r="H21" s="378">
        <v>57033.899999999994</v>
      </c>
      <c r="I21" s="378">
        <v>1837.5</v>
      </c>
      <c r="J21" s="378">
        <v>2646</v>
      </c>
      <c r="K21" s="378">
        <v>2304.4310338816408</v>
      </c>
      <c r="L21" s="378">
        <v>53045.1</v>
      </c>
      <c r="M21" s="378">
        <v>1260</v>
      </c>
      <c r="N21" s="378">
        <v>1575</v>
      </c>
      <c r="O21" s="378">
        <v>1415.0723455104128</v>
      </c>
      <c r="P21" s="378">
        <v>37936.899999999994</v>
      </c>
      <c r="Q21" s="378">
        <v>5670</v>
      </c>
      <c r="R21" s="378">
        <v>6825</v>
      </c>
      <c r="S21" s="378">
        <v>6210.8585177221339</v>
      </c>
      <c r="T21" s="378">
        <v>10870.9</v>
      </c>
      <c r="U21" s="378">
        <v>4200</v>
      </c>
      <c r="V21" s="378">
        <v>5040</v>
      </c>
      <c r="W21" s="378">
        <v>4599.8454990777418</v>
      </c>
      <c r="X21" s="379">
        <v>26703.9</v>
      </c>
      <c r="Y21" s="152"/>
    </row>
    <row r="22" spans="2:25" ht="13.5" customHeight="1" x14ac:dyDescent="0.15">
      <c r="B22" s="375"/>
      <c r="C22" s="376">
        <v>2</v>
      </c>
      <c r="D22" s="377"/>
      <c r="E22" s="378">
        <v>2415</v>
      </c>
      <c r="F22" s="378">
        <v>3465</v>
      </c>
      <c r="G22" s="378">
        <v>2822.3060062451259</v>
      </c>
      <c r="H22" s="378">
        <v>50661.3</v>
      </c>
      <c r="I22" s="378">
        <v>1890</v>
      </c>
      <c r="J22" s="378">
        <v>2625</v>
      </c>
      <c r="K22" s="378">
        <v>2225.3750057814832</v>
      </c>
      <c r="L22" s="378">
        <v>54219</v>
      </c>
      <c r="M22" s="378">
        <v>1260</v>
      </c>
      <c r="N22" s="378">
        <v>1575</v>
      </c>
      <c r="O22" s="378">
        <v>1444.6287913844603</v>
      </c>
      <c r="P22" s="378">
        <v>36447.200000000004</v>
      </c>
      <c r="Q22" s="378">
        <v>5460</v>
      </c>
      <c r="R22" s="378">
        <v>6615</v>
      </c>
      <c r="S22" s="378">
        <v>6149.9665251440492</v>
      </c>
      <c r="T22" s="378">
        <v>11055.1</v>
      </c>
      <c r="U22" s="378">
        <v>4058.0400000000004</v>
      </c>
      <c r="V22" s="378">
        <v>4935</v>
      </c>
      <c r="W22" s="378">
        <v>4540.1733508127954</v>
      </c>
      <c r="X22" s="379">
        <v>24708.400000000001</v>
      </c>
      <c r="Y22" s="152"/>
    </row>
    <row r="23" spans="2:25" ht="13.5" customHeight="1" x14ac:dyDescent="0.15">
      <c r="B23" s="375"/>
      <c r="C23" s="376">
        <v>3</v>
      </c>
      <c r="D23" s="377"/>
      <c r="E23" s="378">
        <v>2310</v>
      </c>
      <c r="F23" s="378">
        <v>3150</v>
      </c>
      <c r="G23" s="378">
        <v>2635.6112689759821</v>
      </c>
      <c r="H23" s="378">
        <v>52847.899999999994</v>
      </c>
      <c r="I23" s="378">
        <v>1942.5</v>
      </c>
      <c r="J23" s="378">
        <v>2425.5</v>
      </c>
      <c r="K23" s="378">
        <v>2146.2630973251644</v>
      </c>
      <c r="L23" s="378">
        <v>49455.9</v>
      </c>
      <c r="M23" s="378">
        <v>1260</v>
      </c>
      <c r="N23" s="378">
        <v>1575</v>
      </c>
      <c r="O23" s="378">
        <v>1442.7317290238448</v>
      </c>
      <c r="P23" s="378">
        <v>29875.5</v>
      </c>
      <c r="Q23" s="378">
        <v>5678.505000000001</v>
      </c>
      <c r="R23" s="378">
        <v>6825</v>
      </c>
      <c r="S23" s="378">
        <v>6246.3871740016311</v>
      </c>
      <c r="T23" s="378">
        <v>11470.3</v>
      </c>
      <c r="U23" s="378">
        <v>4200</v>
      </c>
      <c r="V23" s="378">
        <v>4882.5</v>
      </c>
      <c r="W23" s="378">
        <v>4577.2446929688313</v>
      </c>
      <c r="X23" s="378">
        <v>24797.5</v>
      </c>
      <c r="Y23" s="152"/>
    </row>
    <row r="24" spans="2:25" ht="13.5" customHeight="1" x14ac:dyDescent="0.15">
      <c r="B24" s="375"/>
      <c r="C24" s="376">
        <v>4</v>
      </c>
      <c r="D24" s="377"/>
      <c r="E24" s="378">
        <v>2310</v>
      </c>
      <c r="F24" s="378">
        <v>2835</v>
      </c>
      <c r="G24" s="378">
        <v>2580.210612306455</v>
      </c>
      <c r="H24" s="378">
        <v>71261.100000000006</v>
      </c>
      <c r="I24" s="378">
        <v>1995</v>
      </c>
      <c r="J24" s="378">
        <v>2467.5</v>
      </c>
      <c r="K24" s="378">
        <v>2151.7644988019401</v>
      </c>
      <c r="L24" s="378">
        <v>49263.8</v>
      </c>
      <c r="M24" s="378">
        <v>1365</v>
      </c>
      <c r="N24" s="378">
        <v>1785</v>
      </c>
      <c r="O24" s="378">
        <v>1511.4476577816206</v>
      </c>
      <c r="P24" s="378">
        <v>38328.5</v>
      </c>
      <c r="Q24" s="378">
        <v>5775</v>
      </c>
      <c r="R24" s="378">
        <v>6825</v>
      </c>
      <c r="S24" s="378">
        <v>6328.248372624912</v>
      </c>
      <c r="T24" s="378">
        <v>16350.900000000001</v>
      </c>
      <c r="U24" s="378">
        <v>4200</v>
      </c>
      <c r="V24" s="378">
        <v>4928.8050000000003</v>
      </c>
      <c r="W24" s="378">
        <v>4586.3224702901089</v>
      </c>
      <c r="X24" s="379">
        <v>22552.2</v>
      </c>
      <c r="Y24" s="152"/>
    </row>
    <row r="25" spans="2:25" ht="13.5" customHeight="1" x14ac:dyDescent="0.15">
      <c r="B25" s="380"/>
      <c r="C25" s="381">
        <v>5</v>
      </c>
      <c r="D25" s="382"/>
      <c r="E25" s="383">
        <v>2205</v>
      </c>
      <c r="F25" s="383">
        <v>2940</v>
      </c>
      <c r="G25" s="383">
        <v>2607.7721269677568</v>
      </c>
      <c r="H25" s="383">
        <v>84788.9</v>
      </c>
      <c r="I25" s="383">
        <v>1994.6850000000002</v>
      </c>
      <c r="J25" s="383">
        <v>2499</v>
      </c>
      <c r="K25" s="383">
        <v>2161.3412596015364</v>
      </c>
      <c r="L25" s="383">
        <v>60198.5</v>
      </c>
      <c r="M25" s="383">
        <v>1417.5</v>
      </c>
      <c r="N25" s="383">
        <v>1785</v>
      </c>
      <c r="O25" s="383">
        <v>1520.7000976819324</v>
      </c>
      <c r="P25" s="383">
        <v>48845.5</v>
      </c>
      <c r="Q25" s="383">
        <v>5775</v>
      </c>
      <c r="R25" s="383">
        <v>6825</v>
      </c>
      <c r="S25" s="385">
        <v>6320.8668291809781</v>
      </c>
      <c r="T25" s="383">
        <v>19421.599999999999</v>
      </c>
      <c r="U25" s="384">
        <v>4200</v>
      </c>
      <c r="V25" s="385">
        <v>4987.5</v>
      </c>
      <c r="W25" s="383">
        <v>4551.7655319007881</v>
      </c>
      <c r="X25" s="385">
        <v>27569.1</v>
      </c>
      <c r="Y25" s="152"/>
    </row>
    <row r="26" spans="2:25" ht="13.5" customHeight="1" x14ac:dyDescent="0.15">
      <c r="B26" s="386"/>
      <c r="C26" s="387"/>
      <c r="D26" s="388"/>
      <c r="E26" s="350"/>
      <c r="F26" s="350"/>
      <c r="G26" s="350"/>
      <c r="H26" s="350"/>
      <c r="I26" s="350"/>
      <c r="J26" s="350"/>
      <c r="K26" s="350"/>
      <c r="L26" s="350"/>
      <c r="M26" s="350"/>
      <c r="N26" s="350"/>
      <c r="O26" s="350"/>
      <c r="P26" s="350"/>
      <c r="Q26" s="350"/>
      <c r="R26" s="350"/>
      <c r="S26" s="350"/>
      <c r="T26" s="350"/>
      <c r="U26" s="350"/>
      <c r="V26" s="350"/>
      <c r="W26" s="350"/>
      <c r="X26" s="350"/>
      <c r="Y26" s="152"/>
    </row>
    <row r="27" spans="2:25" ht="13.5" customHeight="1" x14ac:dyDescent="0.15">
      <c r="B27" s="389"/>
      <c r="C27" s="387"/>
      <c r="D27" s="390"/>
      <c r="E27" s="350"/>
      <c r="F27" s="350"/>
      <c r="G27" s="350"/>
      <c r="H27" s="350"/>
      <c r="I27" s="350"/>
      <c r="J27" s="350"/>
      <c r="K27" s="350"/>
      <c r="L27" s="350"/>
      <c r="M27" s="350"/>
      <c r="N27" s="350"/>
      <c r="O27" s="350"/>
      <c r="P27" s="350"/>
      <c r="Q27" s="350"/>
      <c r="R27" s="350"/>
      <c r="S27" s="350"/>
      <c r="T27" s="350"/>
      <c r="U27" s="350"/>
      <c r="V27" s="350"/>
      <c r="W27" s="350"/>
      <c r="X27" s="350"/>
      <c r="Y27" s="152"/>
    </row>
    <row r="28" spans="2:25" ht="13.5" customHeight="1" x14ac:dyDescent="0.15">
      <c r="B28" s="391" t="s">
        <v>127</v>
      </c>
      <c r="C28" s="387"/>
      <c r="D28" s="388"/>
      <c r="E28" s="350"/>
      <c r="F28" s="350"/>
      <c r="G28" s="350"/>
      <c r="H28" s="350"/>
      <c r="I28" s="350"/>
      <c r="J28" s="350"/>
      <c r="K28" s="350"/>
      <c r="L28" s="350"/>
      <c r="M28" s="350"/>
      <c r="N28" s="350"/>
      <c r="O28" s="350"/>
      <c r="P28" s="350"/>
      <c r="Q28" s="350"/>
      <c r="R28" s="350"/>
      <c r="S28" s="350"/>
      <c r="T28" s="350"/>
      <c r="U28" s="350"/>
      <c r="V28" s="350"/>
      <c r="W28" s="350"/>
      <c r="X28" s="350"/>
      <c r="Y28" s="152"/>
    </row>
    <row r="29" spans="2:25" ht="13.5" customHeight="1" x14ac:dyDescent="0.15">
      <c r="B29" s="392">
        <v>41031</v>
      </c>
      <c r="C29" s="393"/>
      <c r="D29" s="394">
        <v>41037</v>
      </c>
      <c r="E29" s="350">
        <v>2310</v>
      </c>
      <c r="F29" s="350">
        <v>2940</v>
      </c>
      <c r="G29" s="350">
        <v>2625.9083009872929</v>
      </c>
      <c r="H29" s="350">
        <v>22336</v>
      </c>
      <c r="I29" s="350">
        <v>1994.6850000000002</v>
      </c>
      <c r="J29" s="350">
        <v>2467.5</v>
      </c>
      <c r="K29" s="350">
        <v>2127.0397301349299</v>
      </c>
      <c r="L29" s="350">
        <v>17517.3</v>
      </c>
      <c r="M29" s="350">
        <v>1417.5</v>
      </c>
      <c r="N29" s="350">
        <v>1785</v>
      </c>
      <c r="O29" s="350">
        <v>1518.4099324601334</v>
      </c>
      <c r="P29" s="350">
        <v>16063</v>
      </c>
      <c r="Q29" s="350">
        <v>5775</v>
      </c>
      <c r="R29" s="350">
        <v>6825</v>
      </c>
      <c r="S29" s="350">
        <v>6343.7446289535728</v>
      </c>
      <c r="T29" s="350">
        <v>4906.2</v>
      </c>
      <c r="U29" s="350">
        <v>4200</v>
      </c>
      <c r="V29" s="350">
        <v>4908.4350000000004</v>
      </c>
      <c r="W29" s="350">
        <v>4654.9343735658549</v>
      </c>
      <c r="X29" s="350">
        <v>6716.6</v>
      </c>
      <c r="Y29" s="152"/>
    </row>
    <row r="30" spans="2:25" ht="13.5" customHeight="1" x14ac:dyDescent="0.15">
      <c r="B30" s="395" t="s">
        <v>128</v>
      </c>
      <c r="C30" s="396"/>
      <c r="D30" s="394"/>
      <c r="E30" s="350"/>
      <c r="F30" s="350"/>
      <c r="G30" s="350"/>
      <c r="H30" s="350"/>
      <c r="I30" s="350"/>
      <c r="J30" s="350"/>
      <c r="K30" s="350"/>
      <c r="L30" s="350"/>
      <c r="M30" s="350"/>
      <c r="N30" s="350"/>
      <c r="O30" s="350"/>
      <c r="P30" s="350"/>
      <c r="Q30" s="350"/>
      <c r="R30" s="350"/>
      <c r="S30" s="350"/>
      <c r="T30" s="350"/>
      <c r="U30" s="350"/>
      <c r="V30" s="350"/>
      <c r="W30" s="350"/>
      <c r="X30" s="350"/>
      <c r="Y30" s="152"/>
    </row>
    <row r="31" spans="2:25" ht="13.5" customHeight="1" x14ac:dyDescent="0.15">
      <c r="B31" s="392">
        <v>41038</v>
      </c>
      <c r="C31" s="393"/>
      <c r="D31" s="394">
        <v>41044</v>
      </c>
      <c r="E31" s="250">
        <v>2257.5</v>
      </c>
      <c r="F31" s="250">
        <v>2940</v>
      </c>
      <c r="G31" s="250">
        <v>2655.911535647509</v>
      </c>
      <c r="H31" s="250">
        <v>14124.9</v>
      </c>
      <c r="I31" s="250">
        <v>1995</v>
      </c>
      <c r="J31" s="250">
        <v>2478</v>
      </c>
      <c r="K31" s="250">
        <v>2200.6785258620685</v>
      </c>
      <c r="L31" s="250">
        <v>9815.2000000000007</v>
      </c>
      <c r="M31" s="250">
        <v>1417.5</v>
      </c>
      <c r="N31" s="250">
        <v>1785</v>
      </c>
      <c r="O31" s="250">
        <v>1540.7511841738647</v>
      </c>
      <c r="P31" s="250">
        <v>7042.6</v>
      </c>
      <c r="Q31" s="250">
        <v>5775</v>
      </c>
      <c r="R31" s="250">
        <v>6825</v>
      </c>
      <c r="S31" s="250">
        <v>6335.3412706944773</v>
      </c>
      <c r="T31" s="250">
        <v>2936.6</v>
      </c>
      <c r="U31" s="250">
        <v>4200</v>
      </c>
      <c r="V31" s="250">
        <v>4961.25</v>
      </c>
      <c r="W31" s="250">
        <v>4513.893939393939</v>
      </c>
      <c r="X31" s="250">
        <v>4616.5</v>
      </c>
      <c r="Y31" s="152"/>
    </row>
    <row r="32" spans="2:25" ht="13.5" customHeight="1" x14ac:dyDescent="0.15">
      <c r="B32" s="395" t="s">
        <v>129</v>
      </c>
      <c r="C32" s="396"/>
      <c r="D32" s="394"/>
      <c r="E32" s="350"/>
      <c r="F32" s="350"/>
      <c r="G32" s="350"/>
      <c r="H32" s="350"/>
      <c r="I32" s="350"/>
      <c r="J32" s="350"/>
      <c r="K32" s="350"/>
      <c r="L32" s="350"/>
      <c r="M32" s="350"/>
      <c r="N32" s="350"/>
      <c r="O32" s="350"/>
      <c r="P32" s="350"/>
      <c r="Q32" s="350"/>
      <c r="R32" s="350"/>
      <c r="S32" s="350"/>
      <c r="T32" s="350"/>
      <c r="U32" s="350"/>
      <c r="V32" s="350"/>
      <c r="W32" s="350"/>
      <c r="X32" s="350"/>
      <c r="Y32" s="152"/>
    </row>
    <row r="33" spans="2:25" ht="13.5" customHeight="1" x14ac:dyDescent="0.15">
      <c r="B33" s="392">
        <v>41045</v>
      </c>
      <c r="C33" s="393"/>
      <c r="D33" s="394">
        <v>41051</v>
      </c>
      <c r="E33" s="250">
        <v>2205</v>
      </c>
      <c r="F33" s="250">
        <v>2940</v>
      </c>
      <c r="G33" s="250">
        <v>2569.4968143566311</v>
      </c>
      <c r="H33" s="250">
        <v>15357.4</v>
      </c>
      <c r="I33" s="250">
        <v>1995</v>
      </c>
      <c r="J33" s="250">
        <v>2415</v>
      </c>
      <c r="K33" s="250">
        <v>2149.2342666666686</v>
      </c>
      <c r="L33" s="250">
        <v>10405.9</v>
      </c>
      <c r="M33" s="250">
        <v>1417.5</v>
      </c>
      <c r="N33" s="250">
        <v>1785</v>
      </c>
      <c r="O33" s="250">
        <v>1559.4562066792698</v>
      </c>
      <c r="P33" s="250">
        <v>6556.6</v>
      </c>
      <c r="Q33" s="250">
        <v>5775</v>
      </c>
      <c r="R33" s="250">
        <v>6825</v>
      </c>
      <c r="S33" s="250">
        <v>6286.892163413354</v>
      </c>
      <c r="T33" s="250">
        <v>3667</v>
      </c>
      <c r="U33" s="250">
        <v>4200</v>
      </c>
      <c r="V33" s="250">
        <v>4935</v>
      </c>
      <c r="W33" s="250">
        <v>4479.0539766918837</v>
      </c>
      <c r="X33" s="250">
        <v>4335.8</v>
      </c>
      <c r="Y33" s="152"/>
    </row>
    <row r="34" spans="2:25" ht="13.5" customHeight="1" x14ac:dyDescent="0.15">
      <c r="B34" s="395" t="s">
        <v>130</v>
      </c>
      <c r="C34" s="396"/>
      <c r="D34" s="394"/>
      <c r="E34" s="350"/>
      <c r="F34" s="350"/>
      <c r="G34" s="350"/>
      <c r="H34" s="350"/>
      <c r="I34" s="350"/>
      <c r="J34" s="350"/>
      <c r="K34" s="350"/>
      <c r="L34" s="350"/>
      <c r="M34" s="350"/>
      <c r="N34" s="350"/>
      <c r="O34" s="350"/>
      <c r="P34" s="350"/>
      <c r="Q34" s="350"/>
      <c r="R34" s="350"/>
      <c r="S34" s="350"/>
      <c r="T34" s="350"/>
      <c r="U34" s="350"/>
      <c r="V34" s="350"/>
      <c r="W34" s="350"/>
      <c r="X34" s="350"/>
      <c r="Y34" s="152"/>
    </row>
    <row r="35" spans="2:25" ht="13.5" customHeight="1" x14ac:dyDescent="0.15">
      <c r="B35" s="392">
        <v>41052</v>
      </c>
      <c r="C35" s="393"/>
      <c r="D35" s="394">
        <v>41058</v>
      </c>
      <c r="E35" s="250">
        <v>2205</v>
      </c>
      <c r="F35" s="250">
        <v>2940</v>
      </c>
      <c r="G35" s="250">
        <v>2556.627444450226</v>
      </c>
      <c r="H35" s="250">
        <v>18589.2</v>
      </c>
      <c r="I35" s="250">
        <v>1995</v>
      </c>
      <c r="J35" s="250">
        <v>2415</v>
      </c>
      <c r="K35" s="250">
        <v>2171.9171123588012</v>
      </c>
      <c r="L35" s="250">
        <v>11250.1</v>
      </c>
      <c r="M35" s="250">
        <v>1417.5</v>
      </c>
      <c r="N35" s="250">
        <v>1785</v>
      </c>
      <c r="O35" s="250">
        <v>1506.6248441282182</v>
      </c>
      <c r="P35" s="250">
        <v>9978.6</v>
      </c>
      <c r="Q35" s="250">
        <v>5775</v>
      </c>
      <c r="R35" s="250">
        <v>6825</v>
      </c>
      <c r="S35" s="250">
        <v>6290.3887132028103</v>
      </c>
      <c r="T35" s="250">
        <v>3374</v>
      </c>
      <c r="U35" s="250">
        <v>4200</v>
      </c>
      <c r="V35" s="250">
        <v>4935</v>
      </c>
      <c r="W35" s="250">
        <v>4535.4479042362755</v>
      </c>
      <c r="X35" s="250">
        <v>6431.5</v>
      </c>
      <c r="Y35" s="152"/>
    </row>
    <row r="36" spans="2:25" ht="13.5" customHeight="1" x14ac:dyDescent="0.15">
      <c r="B36" s="395" t="s">
        <v>131</v>
      </c>
      <c r="C36" s="396"/>
      <c r="D36" s="394"/>
      <c r="E36" s="350"/>
      <c r="F36" s="350"/>
      <c r="G36" s="350"/>
      <c r="H36" s="350"/>
      <c r="I36" s="350"/>
      <c r="J36" s="350"/>
      <c r="K36" s="350"/>
      <c r="L36" s="350"/>
      <c r="M36" s="350"/>
      <c r="N36" s="350"/>
      <c r="O36" s="350"/>
      <c r="P36" s="350"/>
      <c r="Q36" s="350"/>
      <c r="R36" s="350"/>
      <c r="S36" s="350"/>
      <c r="T36" s="350"/>
      <c r="U36" s="350"/>
      <c r="V36" s="350"/>
      <c r="W36" s="350"/>
      <c r="X36" s="350"/>
      <c r="Y36" s="152"/>
    </row>
    <row r="37" spans="2:25" ht="13.5" customHeight="1" x14ac:dyDescent="0.15">
      <c r="B37" s="397">
        <v>41059</v>
      </c>
      <c r="C37" s="398"/>
      <c r="D37" s="399">
        <v>41065</v>
      </c>
      <c r="E37" s="354">
        <v>2205</v>
      </c>
      <c r="F37" s="354">
        <v>2940</v>
      </c>
      <c r="G37" s="354">
        <v>2649.6178527488173</v>
      </c>
      <c r="H37" s="354">
        <v>14381.4</v>
      </c>
      <c r="I37" s="354">
        <v>1995</v>
      </c>
      <c r="J37" s="354">
        <v>2499</v>
      </c>
      <c r="K37" s="354">
        <v>2185.9979611108756</v>
      </c>
      <c r="L37" s="354">
        <v>11210</v>
      </c>
      <c r="M37" s="354">
        <v>1417.5</v>
      </c>
      <c r="N37" s="354">
        <v>1785</v>
      </c>
      <c r="O37" s="354">
        <v>1510.4134010643447</v>
      </c>
      <c r="P37" s="354">
        <v>9204.7000000000007</v>
      </c>
      <c r="Q37" s="354">
        <v>5775</v>
      </c>
      <c r="R37" s="354">
        <v>6825</v>
      </c>
      <c r="S37" s="354">
        <v>6336.2687672856591</v>
      </c>
      <c r="T37" s="354">
        <v>4537.8</v>
      </c>
      <c r="U37" s="354">
        <v>4200</v>
      </c>
      <c r="V37" s="354">
        <v>4987.5</v>
      </c>
      <c r="W37" s="354">
        <v>4555.8597006163782</v>
      </c>
      <c r="X37" s="354">
        <v>5468.7</v>
      </c>
      <c r="Y37" s="152"/>
    </row>
    <row r="38" spans="2:25" ht="3.75" customHeight="1" x14ac:dyDescent="0.15">
      <c r="B38" s="152"/>
      <c r="C38" s="152"/>
      <c r="D38" s="152"/>
      <c r="E38" s="152"/>
      <c r="F38" s="152"/>
      <c r="G38" s="152"/>
      <c r="H38" s="152"/>
      <c r="I38" s="152"/>
      <c r="J38" s="152"/>
      <c r="K38" s="152"/>
      <c r="L38" s="152"/>
      <c r="M38" s="152"/>
      <c r="N38" s="152"/>
      <c r="O38" s="152"/>
      <c r="P38" s="152"/>
      <c r="Q38" s="152"/>
      <c r="R38" s="152"/>
      <c r="S38" s="152"/>
      <c r="T38" s="152"/>
      <c r="U38" s="152"/>
      <c r="V38" s="152"/>
      <c r="W38" s="152"/>
      <c r="X38" s="152"/>
    </row>
    <row r="39" spans="2:25" ht="13.5" customHeight="1" x14ac:dyDescent="0.15">
      <c r="B39" s="154" t="s">
        <v>106</v>
      </c>
      <c r="C39" s="153" t="s">
        <v>281</v>
      </c>
    </row>
    <row r="40" spans="2:25" ht="13.5" customHeight="1" x14ac:dyDescent="0.15">
      <c r="B40" s="191" t="s">
        <v>109</v>
      </c>
      <c r="C40" s="153" t="s">
        <v>267</v>
      </c>
      <c r="X40" s="351"/>
      <c r="Y40" s="152"/>
    </row>
    <row r="41" spans="2:25" ht="13.5" customHeight="1" x14ac:dyDescent="0.15">
      <c r="B41" s="191" t="s">
        <v>199</v>
      </c>
      <c r="C41" s="153" t="s">
        <v>111</v>
      </c>
      <c r="X41" s="351"/>
      <c r="Y41" s="152"/>
    </row>
    <row r="42" spans="2:25" ht="13.5" customHeight="1" x14ac:dyDescent="0.15">
      <c r="B42" s="191"/>
      <c r="X42" s="351"/>
      <c r="Y42" s="152"/>
    </row>
    <row r="43" spans="2:25" x14ac:dyDescent="0.15">
      <c r="E43" s="193"/>
      <c r="F43" s="193"/>
      <c r="G43" s="193"/>
      <c r="H43" s="193"/>
      <c r="I43" s="193"/>
      <c r="J43" s="193"/>
      <c r="K43" s="193"/>
      <c r="L43" s="193"/>
      <c r="M43" s="193"/>
      <c r="N43" s="193"/>
      <c r="O43" s="193"/>
      <c r="P43" s="193"/>
      <c r="Q43" s="193"/>
      <c r="R43" s="193"/>
      <c r="S43" s="193"/>
      <c r="T43" s="193"/>
      <c r="U43" s="193"/>
      <c r="V43" s="193"/>
      <c r="W43" s="193"/>
      <c r="X43" s="351"/>
      <c r="Y43" s="152"/>
    </row>
    <row r="44" spans="2:25" x14ac:dyDescent="0.15">
      <c r="X44" s="351"/>
      <c r="Y44" s="152"/>
    </row>
    <row r="45" spans="2:25" x14ac:dyDescent="0.15">
      <c r="X45" s="351"/>
      <c r="Y45" s="152"/>
    </row>
    <row r="46" spans="2:25" x14ac:dyDescent="0.15">
      <c r="X46" s="351"/>
      <c r="Y46" s="152"/>
    </row>
    <row r="47" spans="2:25" x14ac:dyDescent="0.15">
      <c r="X47" s="351"/>
      <c r="Y47" s="152"/>
    </row>
    <row r="48" spans="2:25" x14ac:dyDescent="0.15">
      <c r="X48" s="351"/>
      <c r="Y48" s="152"/>
    </row>
    <row r="49" spans="24:25" x14ac:dyDescent="0.15">
      <c r="X49" s="351"/>
      <c r="Y49" s="152"/>
    </row>
    <row r="50" spans="24:25" x14ac:dyDescent="0.15">
      <c r="X50" s="351"/>
      <c r="Y50" s="152"/>
    </row>
    <row r="51" spans="24:25" x14ac:dyDescent="0.15">
      <c r="X51" s="351"/>
      <c r="Y51" s="152"/>
    </row>
    <row r="52" spans="24:25" x14ac:dyDescent="0.15">
      <c r="X52" s="400"/>
      <c r="Y52" s="152"/>
    </row>
    <row r="53" spans="24:25" x14ac:dyDescent="0.15">
      <c r="X53" s="400"/>
      <c r="Y53" s="152"/>
    </row>
    <row r="54" spans="24:25" x14ac:dyDescent="0.15">
      <c r="X54" s="400"/>
      <c r="Y54" s="152"/>
    </row>
    <row r="55" spans="24:25" x14ac:dyDescent="0.15">
      <c r="X55" s="400"/>
      <c r="Y55" s="152"/>
    </row>
    <row r="56" spans="24:25" x14ac:dyDescent="0.15">
      <c r="X56" s="400"/>
      <c r="Y56" s="152"/>
    </row>
    <row r="57" spans="24:25" x14ac:dyDescent="0.15">
      <c r="X57" s="152"/>
      <c r="Y57" s="152"/>
    </row>
    <row r="58" spans="24:25" x14ac:dyDescent="0.15">
      <c r="X58" s="152"/>
      <c r="Y58" s="152"/>
    </row>
  </sheetData>
  <phoneticPr fontId="6"/>
  <conditionalFormatting sqref="B37">
    <cfRule type="cellIs" dxfId="4" priority="1" stopIfTrue="1" operator="lessThanOrEqual">
      <formula>0</formula>
    </cfRule>
  </conditionalFormatting>
  <pageMargins left="0.39370078740157483" right="0.39370078740157483" top="0.39370078740157483" bottom="0.39370078740157483" header="0" footer="0"/>
  <pageSetup paperSize="9" firstPageNumber="30" orientation="landscape" useFirstPageNumber="1" r:id="rId1"/>
  <headerFooter alignWithMargins="0">
    <oddFooter>&amp;C-28-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B1:AE51"/>
  <sheetViews>
    <sheetView zoomScale="75" zoomScaleNormal="75" workbookViewId="0"/>
  </sheetViews>
  <sheetFormatPr defaultColWidth="7.5" defaultRowHeight="12" x14ac:dyDescent="0.15"/>
  <cols>
    <col min="1" max="1" width="0.75" style="153" customWidth="1"/>
    <col min="2" max="2" width="5.875" style="153" customWidth="1"/>
    <col min="3" max="3" width="2.5" style="153" customWidth="1"/>
    <col min="4" max="4" width="6" style="153" customWidth="1"/>
    <col min="5" max="7" width="5.875" style="153" customWidth="1"/>
    <col min="8" max="8" width="7.5" style="153" customWidth="1"/>
    <col min="9" max="11" width="5.875" style="153" customWidth="1"/>
    <col min="12" max="12" width="7.5" style="153" customWidth="1"/>
    <col min="13" max="15" width="5.875" style="153" customWidth="1"/>
    <col min="16" max="16" width="7.625" style="153" customWidth="1"/>
    <col min="17" max="19" width="5.875" style="153" customWidth="1"/>
    <col min="20" max="20" width="7.75" style="153" customWidth="1"/>
    <col min="21" max="23" width="5.875" style="153" customWidth="1"/>
    <col min="24" max="24" width="7.625" style="153" customWidth="1"/>
    <col min="25" max="16384" width="7.5" style="153"/>
  </cols>
  <sheetData>
    <row r="1" spans="2:31" ht="15" customHeight="1" x14ac:dyDescent="0.15">
      <c r="B1" s="367"/>
      <c r="C1" s="367"/>
      <c r="D1" s="367"/>
    </row>
    <row r="2" spans="2:31" ht="12.75" customHeight="1" x14ac:dyDescent="0.15">
      <c r="B2" s="153" t="str">
        <f>近和31!B2&amp;"　（つづき）"</f>
        <v>(2)和牛チルド「3」の品目別価格　（つづき）</v>
      </c>
      <c r="C2" s="335"/>
      <c r="D2" s="335"/>
    </row>
    <row r="3" spans="2:31" ht="12.75" customHeight="1" x14ac:dyDescent="0.15">
      <c r="B3" s="335"/>
      <c r="C3" s="335"/>
      <c r="D3" s="335"/>
      <c r="X3" s="154" t="s">
        <v>85</v>
      </c>
    </row>
    <row r="4" spans="2:31" ht="3.75" customHeight="1" x14ac:dyDescent="0.15">
      <c r="B4" s="169"/>
      <c r="C4" s="169"/>
      <c r="D4" s="169"/>
      <c r="E4" s="169"/>
      <c r="F4" s="169"/>
      <c r="G4" s="169"/>
      <c r="H4" s="169"/>
      <c r="I4" s="169"/>
      <c r="J4" s="169"/>
      <c r="K4" s="169"/>
      <c r="L4" s="169"/>
      <c r="M4" s="169"/>
      <c r="N4" s="169"/>
    </row>
    <row r="5" spans="2:31" ht="13.5" customHeight="1" x14ac:dyDescent="0.15">
      <c r="B5" s="155"/>
      <c r="C5" s="342" t="s">
        <v>259</v>
      </c>
      <c r="D5" s="341"/>
      <c r="E5" s="368" t="s">
        <v>282</v>
      </c>
      <c r="F5" s="369"/>
      <c r="G5" s="369"/>
      <c r="H5" s="370"/>
      <c r="I5" s="368" t="s">
        <v>283</v>
      </c>
      <c r="J5" s="369"/>
      <c r="K5" s="369"/>
      <c r="L5" s="370"/>
      <c r="M5" s="368" t="s">
        <v>284</v>
      </c>
      <c r="N5" s="369"/>
      <c r="O5" s="369"/>
      <c r="P5" s="370"/>
      <c r="Q5" s="368" t="s">
        <v>285</v>
      </c>
      <c r="R5" s="369"/>
      <c r="S5" s="369"/>
      <c r="T5" s="370"/>
      <c r="U5" s="368" t="s">
        <v>286</v>
      </c>
      <c r="V5" s="369"/>
      <c r="W5" s="369"/>
      <c r="X5" s="370"/>
      <c r="Z5" s="173"/>
      <c r="AA5" s="173"/>
      <c r="AB5" s="173"/>
      <c r="AC5" s="173"/>
      <c r="AD5" s="173"/>
      <c r="AE5" s="173"/>
    </row>
    <row r="6" spans="2:31" ht="13.5" customHeight="1" x14ac:dyDescent="0.15">
      <c r="B6" s="345" t="s">
        <v>275</v>
      </c>
      <c r="C6" s="371"/>
      <c r="D6" s="372"/>
      <c r="E6" s="373" t="s">
        <v>276</v>
      </c>
      <c r="F6" s="401" t="s">
        <v>174</v>
      </c>
      <c r="G6" s="373" t="s">
        <v>277</v>
      </c>
      <c r="H6" s="402" t="s">
        <v>96</v>
      </c>
      <c r="I6" s="373" t="s">
        <v>276</v>
      </c>
      <c r="J6" s="401" t="s">
        <v>174</v>
      </c>
      <c r="K6" s="373" t="s">
        <v>277</v>
      </c>
      <c r="L6" s="402" t="s">
        <v>96</v>
      </c>
      <c r="M6" s="373" t="s">
        <v>276</v>
      </c>
      <c r="N6" s="401" t="s">
        <v>174</v>
      </c>
      <c r="O6" s="373" t="s">
        <v>277</v>
      </c>
      <c r="P6" s="402" t="s">
        <v>96</v>
      </c>
      <c r="Q6" s="373" t="s">
        <v>276</v>
      </c>
      <c r="R6" s="401" t="s">
        <v>174</v>
      </c>
      <c r="S6" s="373" t="s">
        <v>277</v>
      </c>
      <c r="T6" s="402" t="s">
        <v>96</v>
      </c>
      <c r="U6" s="373" t="s">
        <v>276</v>
      </c>
      <c r="V6" s="401" t="s">
        <v>174</v>
      </c>
      <c r="W6" s="373" t="s">
        <v>277</v>
      </c>
      <c r="X6" s="402" t="s">
        <v>96</v>
      </c>
      <c r="Z6" s="173"/>
      <c r="AA6" s="173"/>
      <c r="AB6" s="173"/>
      <c r="AC6" s="173"/>
      <c r="AD6" s="173"/>
      <c r="AE6" s="173"/>
    </row>
    <row r="7" spans="2:31" ht="13.5" customHeight="1" x14ac:dyDescent="0.15">
      <c r="B7" s="168"/>
      <c r="C7" s="169"/>
      <c r="D7" s="169"/>
      <c r="E7" s="374"/>
      <c r="F7" s="403"/>
      <c r="G7" s="374" t="s">
        <v>278</v>
      </c>
      <c r="H7" s="404"/>
      <c r="I7" s="374"/>
      <c r="J7" s="403"/>
      <c r="K7" s="374" t="s">
        <v>278</v>
      </c>
      <c r="L7" s="404"/>
      <c r="M7" s="374"/>
      <c r="N7" s="403"/>
      <c r="O7" s="374" t="s">
        <v>278</v>
      </c>
      <c r="P7" s="404"/>
      <c r="Q7" s="374"/>
      <c r="R7" s="403"/>
      <c r="S7" s="374" t="s">
        <v>278</v>
      </c>
      <c r="T7" s="404"/>
      <c r="U7" s="374"/>
      <c r="V7" s="403"/>
      <c r="W7" s="374" t="s">
        <v>278</v>
      </c>
      <c r="X7" s="404"/>
      <c r="Z7" s="173"/>
      <c r="AA7" s="173"/>
      <c r="AB7" s="173"/>
      <c r="AC7" s="173"/>
      <c r="AD7" s="173"/>
      <c r="AE7" s="173"/>
    </row>
    <row r="8" spans="2:31" ht="13.5" customHeight="1" x14ac:dyDescent="0.15">
      <c r="B8" s="177" t="s">
        <v>0</v>
      </c>
      <c r="C8" s="336">
        <v>19</v>
      </c>
      <c r="D8" s="153" t="s">
        <v>1</v>
      </c>
      <c r="E8" s="350">
        <v>5513</v>
      </c>
      <c r="F8" s="351">
        <v>6825</v>
      </c>
      <c r="G8" s="350">
        <v>5843</v>
      </c>
      <c r="H8" s="352">
        <v>55794</v>
      </c>
      <c r="I8" s="350">
        <v>1365</v>
      </c>
      <c r="J8" s="351">
        <v>2100</v>
      </c>
      <c r="K8" s="350">
        <v>1867</v>
      </c>
      <c r="L8" s="352">
        <v>314484</v>
      </c>
      <c r="M8" s="350">
        <v>2205</v>
      </c>
      <c r="N8" s="351">
        <v>2783</v>
      </c>
      <c r="O8" s="350">
        <v>2480</v>
      </c>
      <c r="P8" s="352">
        <v>157136</v>
      </c>
      <c r="Q8" s="350">
        <v>2415</v>
      </c>
      <c r="R8" s="351">
        <v>2951</v>
      </c>
      <c r="S8" s="350">
        <v>2692</v>
      </c>
      <c r="T8" s="352">
        <v>147220</v>
      </c>
      <c r="U8" s="350">
        <v>2415</v>
      </c>
      <c r="V8" s="351">
        <v>2951</v>
      </c>
      <c r="W8" s="350">
        <v>2693</v>
      </c>
      <c r="X8" s="350">
        <v>115708</v>
      </c>
      <c r="Y8" s="152"/>
      <c r="Z8" s="173"/>
      <c r="AA8" s="173"/>
      <c r="AB8" s="173"/>
      <c r="AC8" s="173"/>
      <c r="AD8" s="173"/>
      <c r="AE8" s="173"/>
    </row>
    <row r="9" spans="2:31" ht="13.5" customHeight="1" x14ac:dyDescent="0.15">
      <c r="B9" s="177"/>
      <c r="C9" s="336">
        <v>20</v>
      </c>
      <c r="E9" s="350">
        <v>4305</v>
      </c>
      <c r="F9" s="351">
        <v>6615</v>
      </c>
      <c r="G9" s="350">
        <v>5397</v>
      </c>
      <c r="H9" s="352">
        <v>65151</v>
      </c>
      <c r="I9" s="350">
        <v>1208</v>
      </c>
      <c r="J9" s="351">
        <v>1995</v>
      </c>
      <c r="K9" s="350">
        <v>1747</v>
      </c>
      <c r="L9" s="352">
        <v>263397</v>
      </c>
      <c r="M9" s="350">
        <v>1785</v>
      </c>
      <c r="N9" s="351">
        <v>2772</v>
      </c>
      <c r="O9" s="350">
        <v>2412</v>
      </c>
      <c r="P9" s="352">
        <v>144512</v>
      </c>
      <c r="Q9" s="350">
        <v>1995</v>
      </c>
      <c r="R9" s="351">
        <v>2867</v>
      </c>
      <c r="S9" s="350">
        <v>2616</v>
      </c>
      <c r="T9" s="352">
        <v>142545</v>
      </c>
      <c r="U9" s="350">
        <v>2100</v>
      </c>
      <c r="V9" s="351">
        <v>2940</v>
      </c>
      <c r="W9" s="350">
        <v>2615</v>
      </c>
      <c r="X9" s="350">
        <v>118949</v>
      </c>
      <c r="Y9" s="152"/>
      <c r="Z9" s="173"/>
      <c r="AA9" s="173"/>
      <c r="AB9" s="173"/>
      <c r="AC9" s="173"/>
      <c r="AD9" s="173"/>
      <c r="AE9" s="173"/>
    </row>
    <row r="10" spans="2:31" ht="13.5" customHeight="1" x14ac:dyDescent="0.15">
      <c r="B10" s="177"/>
      <c r="C10" s="336">
        <v>21</v>
      </c>
      <c r="D10" s="152"/>
      <c r="E10" s="350">
        <v>4200</v>
      </c>
      <c r="F10" s="351">
        <v>6300</v>
      </c>
      <c r="G10" s="350">
        <v>5003</v>
      </c>
      <c r="H10" s="352">
        <v>64761</v>
      </c>
      <c r="I10" s="350">
        <v>1050</v>
      </c>
      <c r="J10" s="351">
        <v>1943</v>
      </c>
      <c r="K10" s="350">
        <v>1554</v>
      </c>
      <c r="L10" s="352">
        <v>315616</v>
      </c>
      <c r="M10" s="350">
        <v>1838</v>
      </c>
      <c r="N10" s="351">
        <v>2730</v>
      </c>
      <c r="O10" s="350">
        <v>2217</v>
      </c>
      <c r="P10" s="352">
        <v>150375</v>
      </c>
      <c r="Q10" s="350">
        <v>1995</v>
      </c>
      <c r="R10" s="351">
        <v>2835</v>
      </c>
      <c r="S10" s="350">
        <v>2484</v>
      </c>
      <c r="T10" s="352">
        <v>154431</v>
      </c>
      <c r="U10" s="350">
        <v>1995</v>
      </c>
      <c r="V10" s="351">
        <v>2940</v>
      </c>
      <c r="W10" s="350">
        <v>2436</v>
      </c>
      <c r="X10" s="350">
        <v>130985</v>
      </c>
      <c r="Y10" s="152"/>
      <c r="Z10" s="351"/>
      <c r="AA10" s="152"/>
      <c r="AB10" s="152"/>
      <c r="AC10" s="152"/>
      <c r="AD10" s="152"/>
      <c r="AE10" s="152"/>
    </row>
    <row r="11" spans="2:31" ht="13.5" customHeight="1" x14ac:dyDescent="0.15">
      <c r="B11" s="177"/>
      <c r="C11" s="336">
        <v>22</v>
      </c>
      <c r="D11" s="180"/>
      <c r="E11" s="350">
        <v>4305</v>
      </c>
      <c r="F11" s="350">
        <v>5649</v>
      </c>
      <c r="G11" s="350">
        <v>4762</v>
      </c>
      <c r="H11" s="350">
        <v>95266</v>
      </c>
      <c r="I11" s="350">
        <v>998</v>
      </c>
      <c r="J11" s="350">
        <v>1890</v>
      </c>
      <c r="K11" s="350">
        <v>1486</v>
      </c>
      <c r="L11" s="350">
        <v>346864</v>
      </c>
      <c r="M11" s="350">
        <v>1680</v>
      </c>
      <c r="N11" s="350">
        <v>2520</v>
      </c>
      <c r="O11" s="350">
        <v>2178</v>
      </c>
      <c r="P11" s="350">
        <v>166500</v>
      </c>
      <c r="Q11" s="350">
        <v>1890</v>
      </c>
      <c r="R11" s="350">
        <v>2678</v>
      </c>
      <c r="S11" s="350">
        <v>2382</v>
      </c>
      <c r="T11" s="350">
        <v>172523</v>
      </c>
      <c r="U11" s="350">
        <v>1890</v>
      </c>
      <c r="V11" s="350">
        <v>2730</v>
      </c>
      <c r="W11" s="350">
        <v>2416</v>
      </c>
      <c r="X11" s="352">
        <v>147263</v>
      </c>
      <c r="Y11" s="152"/>
      <c r="Z11" s="173"/>
      <c r="AA11" s="173"/>
      <c r="AB11" s="173"/>
      <c r="AC11" s="173"/>
      <c r="AD11" s="173"/>
      <c r="AE11" s="152"/>
    </row>
    <row r="12" spans="2:31" ht="13.5" customHeight="1" x14ac:dyDescent="0.15">
      <c r="B12" s="353"/>
      <c r="C12" s="313">
        <v>23</v>
      </c>
      <c r="D12" s="181"/>
      <c r="E12" s="182">
        <v>4200</v>
      </c>
      <c r="F12" s="182">
        <v>5320.35</v>
      </c>
      <c r="G12" s="182">
        <v>4724.4215427740346</v>
      </c>
      <c r="H12" s="182">
        <v>91358.399999999994</v>
      </c>
      <c r="I12" s="182">
        <v>1050</v>
      </c>
      <c r="J12" s="182">
        <v>1890</v>
      </c>
      <c r="K12" s="182">
        <v>1520.4883455537611</v>
      </c>
      <c r="L12" s="182">
        <v>354992.29999999993</v>
      </c>
      <c r="M12" s="182">
        <v>1890</v>
      </c>
      <c r="N12" s="182">
        <v>2520</v>
      </c>
      <c r="O12" s="182">
        <v>2225.7857413569259</v>
      </c>
      <c r="P12" s="182">
        <v>141575.20000000001</v>
      </c>
      <c r="Q12" s="182">
        <v>1995</v>
      </c>
      <c r="R12" s="182">
        <v>2656.5</v>
      </c>
      <c r="S12" s="182">
        <v>2376.8068832531917</v>
      </c>
      <c r="T12" s="182">
        <v>152199</v>
      </c>
      <c r="U12" s="182">
        <v>2081.625</v>
      </c>
      <c r="V12" s="182">
        <v>2677.5</v>
      </c>
      <c r="W12" s="182">
        <v>2375.3953301127221</v>
      </c>
      <c r="X12" s="183">
        <v>144633.79999999999</v>
      </c>
      <c r="Y12" s="152"/>
      <c r="Z12" s="173"/>
      <c r="AA12" s="173"/>
      <c r="AB12" s="173"/>
      <c r="AC12" s="173"/>
      <c r="AD12" s="173"/>
      <c r="AE12" s="152"/>
    </row>
    <row r="13" spans="2:31" ht="13.5" customHeight="1" x14ac:dyDescent="0.15">
      <c r="B13" s="177" t="s">
        <v>263</v>
      </c>
      <c r="C13" s="336">
        <v>5</v>
      </c>
      <c r="D13" s="180" t="s">
        <v>264</v>
      </c>
      <c r="E13" s="350">
        <v>4515</v>
      </c>
      <c r="F13" s="350">
        <v>5320.35</v>
      </c>
      <c r="G13" s="350">
        <v>4791.3300488562845</v>
      </c>
      <c r="H13" s="350">
        <v>9907.7000000000007</v>
      </c>
      <c r="I13" s="350">
        <v>1575</v>
      </c>
      <c r="J13" s="350">
        <v>1858.5</v>
      </c>
      <c r="K13" s="350">
        <v>1704.0106625977628</v>
      </c>
      <c r="L13" s="350">
        <v>28643.3</v>
      </c>
      <c r="M13" s="350">
        <v>2037</v>
      </c>
      <c r="N13" s="350">
        <v>2415</v>
      </c>
      <c r="O13" s="350">
        <v>2234.9032536215227</v>
      </c>
      <c r="P13" s="350">
        <v>12331.300000000001</v>
      </c>
      <c r="Q13" s="350">
        <v>2100</v>
      </c>
      <c r="R13" s="350">
        <v>2520</v>
      </c>
      <c r="S13" s="350">
        <v>2373.7664880662446</v>
      </c>
      <c r="T13" s="350">
        <v>12669.199999999999</v>
      </c>
      <c r="U13" s="350">
        <v>2205</v>
      </c>
      <c r="V13" s="350">
        <v>2625</v>
      </c>
      <c r="W13" s="350">
        <v>2397.9983512999365</v>
      </c>
      <c r="X13" s="352">
        <v>10581.099999999999</v>
      </c>
      <c r="Y13" s="152"/>
    </row>
    <row r="14" spans="2:31" ht="13.5" customHeight="1" x14ac:dyDescent="0.15">
      <c r="B14" s="177"/>
      <c r="C14" s="336">
        <v>6</v>
      </c>
      <c r="D14" s="180"/>
      <c r="E14" s="350">
        <v>4305</v>
      </c>
      <c r="F14" s="350">
        <v>5040</v>
      </c>
      <c r="G14" s="350">
        <v>4697.6724890829692</v>
      </c>
      <c r="H14" s="350">
        <v>6434.7000000000007</v>
      </c>
      <c r="I14" s="350">
        <v>1575</v>
      </c>
      <c r="J14" s="350">
        <v>1785</v>
      </c>
      <c r="K14" s="350">
        <v>1643.0573099721971</v>
      </c>
      <c r="L14" s="350">
        <v>26971.600000000002</v>
      </c>
      <c r="M14" s="350">
        <v>1890</v>
      </c>
      <c r="N14" s="350">
        <v>2415</v>
      </c>
      <c r="O14" s="350">
        <v>2214.1812872194232</v>
      </c>
      <c r="P14" s="350">
        <v>11565.599999999999</v>
      </c>
      <c r="Q14" s="350">
        <v>2100</v>
      </c>
      <c r="R14" s="350">
        <v>2520</v>
      </c>
      <c r="S14" s="350">
        <v>2351.1827352165883</v>
      </c>
      <c r="T14" s="350">
        <v>11163.800000000001</v>
      </c>
      <c r="U14" s="350">
        <v>2205</v>
      </c>
      <c r="V14" s="350">
        <v>2656.5</v>
      </c>
      <c r="W14" s="350">
        <v>2380.6976483129556</v>
      </c>
      <c r="X14" s="352">
        <v>10928.6</v>
      </c>
      <c r="Y14" s="152"/>
    </row>
    <row r="15" spans="2:31" ht="13.5" customHeight="1" x14ac:dyDescent="0.15">
      <c r="B15" s="177"/>
      <c r="C15" s="336">
        <v>7</v>
      </c>
      <c r="D15" s="180"/>
      <c r="E15" s="350">
        <v>4515</v>
      </c>
      <c r="F15" s="350">
        <v>5124</v>
      </c>
      <c r="G15" s="350">
        <v>4683.1795481202544</v>
      </c>
      <c r="H15" s="350">
        <v>4609.3999999999996</v>
      </c>
      <c r="I15" s="350">
        <v>1575</v>
      </c>
      <c r="J15" s="350">
        <v>1890</v>
      </c>
      <c r="K15" s="350">
        <v>1676.9131052038965</v>
      </c>
      <c r="L15" s="350">
        <v>26995.9</v>
      </c>
      <c r="M15" s="350">
        <v>2100</v>
      </c>
      <c r="N15" s="350">
        <v>2478</v>
      </c>
      <c r="O15" s="352">
        <v>2277.0069053708444</v>
      </c>
      <c r="P15" s="350">
        <v>9347.9</v>
      </c>
      <c r="Q15" s="352">
        <v>2184</v>
      </c>
      <c r="R15" s="350">
        <v>2625</v>
      </c>
      <c r="S15" s="350">
        <v>2476.282663368806</v>
      </c>
      <c r="T15" s="352">
        <v>11454.8</v>
      </c>
      <c r="U15" s="350">
        <v>2205</v>
      </c>
      <c r="V15" s="350">
        <v>2677.5</v>
      </c>
      <c r="W15" s="350">
        <v>2436.059400932882</v>
      </c>
      <c r="X15" s="352">
        <v>10819.900000000001</v>
      </c>
      <c r="Y15" s="152"/>
    </row>
    <row r="16" spans="2:31" ht="13.5" customHeight="1" x14ac:dyDescent="0.15">
      <c r="B16" s="177"/>
      <c r="C16" s="336">
        <v>8</v>
      </c>
      <c r="D16" s="180"/>
      <c r="E16" s="350">
        <v>4410</v>
      </c>
      <c r="F16" s="350">
        <v>5145</v>
      </c>
      <c r="G16" s="352">
        <v>4618.0557311895946</v>
      </c>
      <c r="H16" s="350">
        <v>7939.4</v>
      </c>
      <c r="I16" s="350">
        <v>1470</v>
      </c>
      <c r="J16" s="350">
        <v>1890</v>
      </c>
      <c r="K16" s="350">
        <v>1605.6846018391707</v>
      </c>
      <c r="L16" s="350">
        <v>41175.5</v>
      </c>
      <c r="M16" s="350">
        <v>2100</v>
      </c>
      <c r="N16" s="350">
        <v>2478</v>
      </c>
      <c r="O16" s="350">
        <v>2286.4920693530262</v>
      </c>
      <c r="P16" s="350">
        <v>11625.5</v>
      </c>
      <c r="Q16" s="350">
        <v>2205</v>
      </c>
      <c r="R16" s="350">
        <v>2625</v>
      </c>
      <c r="S16" s="350">
        <v>2462.9776959466726</v>
      </c>
      <c r="T16" s="350">
        <v>15718.8</v>
      </c>
      <c r="U16" s="350">
        <v>2205</v>
      </c>
      <c r="V16" s="350">
        <v>2656.5</v>
      </c>
      <c r="W16" s="350">
        <v>2397.3721372752739</v>
      </c>
      <c r="X16" s="352">
        <v>13009.400000000001</v>
      </c>
      <c r="Y16" s="152"/>
    </row>
    <row r="17" spans="2:25" ht="13.5" customHeight="1" x14ac:dyDescent="0.15">
      <c r="B17" s="177"/>
      <c r="C17" s="336">
        <v>9</v>
      </c>
      <c r="D17" s="180"/>
      <c r="E17" s="350">
        <v>4410</v>
      </c>
      <c r="F17" s="350">
        <v>5040</v>
      </c>
      <c r="G17" s="350">
        <v>4560.7608106927582</v>
      </c>
      <c r="H17" s="350">
        <v>4808.8</v>
      </c>
      <c r="I17" s="350">
        <v>1365</v>
      </c>
      <c r="J17" s="350">
        <v>1890</v>
      </c>
      <c r="K17" s="350">
        <v>1560.3050711847309</v>
      </c>
      <c r="L17" s="350">
        <v>25129.9</v>
      </c>
      <c r="M17" s="350">
        <v>2079</v>
      </c>
      <c r="N17" s="350">
        <v>2520</v>
      </c>
      <c r="O17" s="350">
        <v>2312.8886240428628</v>
      </c>
      <c r="P17" s="350">
        <v>9583</v>
      </c>
      <c r="Q17" s="350">
        <v>2152.5</v>
      </c>
      <c r="R17" s="350">
        <v>2656.5</v>
      </c>
      <c r="S17" s="350">
        <v>2457.4939918922369</v>
      </c>
      <c r="T17" s="350">
        <v>9598.9</v>
      </c>
      <c r="U17" s="350">
        <v>2184</v>
      </c>
      <c r="V17" s="350">
        <v>2656.5</v>
      </c>
      <c r="W17" s="350">
        <v>2382.383147553373</v>
      </c>
      <c r="X17" s="352">
        <v>9032</v>
      </c>
      <c r="Y17" s="152"/>
    </row>
    <row r="18" spans="2:25" ht="13.5" customHeight="1" x14ac:dyDescent="0.15">
      <c r="B18" s="177"/>
      <c r="C18" s="336">
        <v>10</v>
      </c>
      <c r="D18" s="180"/>
      <c r="E18" s="350">
        <v>4200</v>
      </c>
      <c r="F18" s="350">
        <v>5040</v>
      </c>
      <c r="G18" s="350">
        <v>4629.4575678349356</v>
      </c>
      <c r="H18" s="350">
        <v>3514.6</v>
      </c>
      <c r="I18" s="350">
        <v>1102.5</v>
      </c>
      <c r="J18" s="350">
        <v>1758.96</v>
      </c>
      <c r="K18" s="350">
        <v>1457.2617404319897</v>
      </c>
      <c r="L18" s="350">
        <v>23883.5</v>
      </c>
      <c r="M18" s="350">
        <v>1995</v>
      </c>
      <c r="N18" s="350">
        <v>2520</v>
      </c>
      <c r="O18" s="350">
        <v>2334.9992989087364</v>
      </c>
      <c r="P18" s="350">
        <v>8494.2999999999993</v>
      </c>
      <c r="Q18" s="350">
        <v>2100</v>
      </c>
      <c r="R18" s="350">
        <v>2625</v>
      </c>
      <c r="S18" s="350">
        <v>2435.1976659372722</v>
      </c>
      <c r="T18" s="350">
        <v>8977.6</v>
      </c>
      <c r="U18" s="350">
        <v>2081.625</v>
      </c>
      <c r="V18" s="350">
        <v>2656.5</v>
      </c>
      <c r="W18" s="350">
        <v>2364.1669309462923</v>
      </c>
      <c r="X18" s="352">
        <v>8619.7000000000007</v>
      </c>
      <c r="Y18" s="152"/>
    </row>
    <row r="19" spans="2:25" ht="13.5" customHeight="1" x14ac:dyDescent="0.15">
      <c r="B19" s="177"/>
      <c r="C19" s="336">
        <v>11</v>
      </c>
      <c r="D19" s="180"/>
      <c r="E19" s="350">
        <v>4200</v>
      </c>
      <c r="F19" s="350">
        <v>5124</v>
      </c>
      <c r="G19" s="350">
        <v>4668.2499031833322</v>
      </c>
      <c r="H19" s="350">
        <v>3707.1</v>
      </c>
      <c r="I19" s="350">
        <v>1207.5</v>
      </c>
      <c r="J19" s="350">
        <v>1575</v>
      </c>
      <c r="K19" s="350">
        <v>1366.9168577022599</v>
      </c>
      <c r="L19" s="350">
        <v>32799</v>
      </c>
      <c r="M19" s="350">
        <v>1995</v>
      </c>
      <c r="N19" s="350">
        <v>2520</v>
      </c>
      <c r="O19" s="350">
        <v>2210.8940305171104</v>
      </c>
      <c r="P19" s="350">
        <v>11926.699999999999</v>
      </c>
      <c r="Q19" s="350">
        <v>2100</v>
      </c>
      <c r="R19" s="350">
        <v>2546.25</v>
      </c>
      <c r="S19" s="350">
        <v>2385.0702706223942</v>
      </c>
      <c r="T19" s="350">
        <v>12450.5</v>
      </c>
      <c r="U19" s="350">
        <v>2100</v>
      </c>
      <c r="V19" s="350">
        <v>2546.25</v>
      </c>
      <c r="W19" s="350">
        <v>2344.8033707865166</v>
      </c>
      <c r="X19" s="352">
        <v>12528.900000000001</v>
      </c>
      <c r="Y19" s="152"/>
    </row>
    <row r="20" spans="2:25" ht="13.5" customHeight="1" x14ac:dyDescent="0.15">
      <c r="B20" s="177"/>
      <c r="C20" s="336">
        <v>12</v>
      </c>
      <c r="D20" s="180"/>
      <c r="E20" s="350">
        <v>4736.55</v>
      </c>
      <c r="F20" s="350">
        <v>5124</v>
      </c>
      <c r="G20" s="350">
        <v>5118.111587982833</v>
      </c>
      <c r="H20" s="350">
        <v>3612</v>
      </c>
      <c r="I20" s="350">
        <v>1050</v>
      </c>
      <c r="J20" s="350">
        <v>1522.5</v>
      </c>
      <c r="K20" s="350">
        <v>1260.030800144729</v>
      </c>
      <c r="L20" s="350">
        <v>32091.9</v>
      </c>
      <c r="M20" s="350">
        <v>1995</v>
      </c>
      <c r="N20" s="350">
        <v>2520</v>
      </c>
      <c r="O20" s="350">
        <v>2239.4605453826907</v>
      </c>
      <c r="P20" s="350">
        <v>12678.599999999999</v>
      </c>
      <c r="Q20" s="350">
        <v>2100</v>
      </c>
      <c r="R20" s="350">
        <v>2520</v>
      </c>
      <c r="S20" s="350">
        <v>2313.2489593339742</v>
      </c>
      <c r="T20" s="350">
        <v>14700.099999999999</v>
      </c>
      <c r="U20" s="350">
        <v>2205</v>
      </c>
      <c r="V20" s="350">
        <v>2625</v>
      </c>
      <c r="W20" s="350">
        <v>2354.9374522230164</v>
      </c>
      <c r="X20" s="352">
        <v>13248.499999999998</v>
      </c>
      <c r="Y20" s="152"/>
    </row>
    <row r="21" spans="2:25" ht="13.5" customHeight="1" x14ac:dyDescent="0.15">
      <c r="B21" s="177" t="s">
        <v>265</v>
      </c>
      <c r="C21" s="336">
        <v>1</v>
      </c>
      <c r="D21" s="180" t="s">
        <v>264</v>
      </c>
      <c r="E21" s="350">
        <v>4721.8500000000004</v>
      </c>
      <c r="F21" s="351">
        <v>5044.2</v>
      </c>
      <c r="G21" s="352">
        <v>4821.9892761394094</v>
      </c>
      <c r="H21" s="350">
        <v>4270.5</v>
      </c>
      <c r="I21" s="350">
        <v>1050</v>
      </c>
      <c r="J21" s="350">
        <v>1522.5</v>
      </c>
      <c r="K21" s="350">
        <v>1273.998192631635</v>
      </c>
      <c r="L21" s="350">
        <v>27086.700000000004</v>
      </c>
      <c r="M21" s="350">
        <v>1890</v>
      </c>
      <c r="N21" s="350">
        <v>2415</v>
      </c>
      <c r="O21" s="350">
        <v>2070.7395393379829</v>
      </c>
      <c r="P21" s="350">
        <v>11132.4</v>
      </c>
      <c r="Q21" s="350">
        <v>1890</v>
      </c>
      <c r="R21" s="350">
        <v>2520</v>
      </c>
      <c r="S21" s="350">
        <v>2245.7913320409862</v>
      </c>
      <c r="T21" s="350">
        <v>12024.8</v>
      </c>
      <c r="U21" s="350">
        <v>1890</v>
      </c>
      <c r="V21" s="350">
        <v>2520</v>
      </c>
      <c r="W21" s="350">
        <v>2259.2403530989286</v>
      </c>
      <c r="X21" s="352">
        <v>10302.299999999999</v>
      </c>
      <c r="Y21" s="152"/>
    </row>
    <row r="22" spans="2:25" ht="13.5" customHeight="1" x14ac:dyDescent="0.15">
      <c r="B22" s="177"/>
      <c r="C22" s="336">
        <v>2</v>
      </c>
      <c r="D22" s="180"/>
      <c r="E22" s="350">
        <v>4410</v>
      </c>
      <c r="F22" s="350">
        <v>5124</v>
      </c>
      <c r="G22" s="350">
        <v>4831.5982502322704</v>
      </c>
      <c r="H22" s="350">
        <v>3753.3</v>
      </c>
      <c r="I22" s="350">
        <v>1102.5</v>
      </c>
      <c r="J22" s="350">
        <v>1575</v>
      </c>
      <c r="K22" s="350">
        <v>1346.0555016694339</v>
      </c>
      <c r="L22" s="350">
        <v>29140.799999999999</v>
      </c>
      <c r="M22" s="350">
        <v>1890</v>
      </c>
      <c r="N22" s="350">
        <v>2310</v>
      </c>
      <c r="O22" s="350">
        <v>2082.3150716957603</v>
      </c>
      <c r="P22" s="350">
        <v>10993</v>
      </c>
      <c r="Q22" s="350">
        <v>1995</v>
      </c>
      <c r="R22" s="350">
        <v>2520</v>
      </c>
      <c r="S22" s="350">
        <v>2236.0001186418745</v>
      </c>
      <c r="T22" s="350">
        <v>11955.4</v>
      </c>
      <c r="U22" s="350">
        <v>1995</v>
      </c>
      <c r="V22" s="350">
        <v>2520</v>
      </c>
      <c r="W22" s="350">
        <v>2276.3749103105338</v>
      </c>
      <c r="X22" s="352">
        <v>11812.6</v>
      </c>
      <c r="Y22" s="152"/>
    </row>
    <row r="23" spans="2:25" ht="13.5" customHeight="1" x14ac:dyDescent="0.15">
      <c r="B23" s="177"/>
      <c r="C23" s="336">
        <v>3</v>
      </c>
      <c r="D23" s="180"/>
      <c r="E23" s="350">
        <v>4494</v>
      </c>
      <c r="F23" s="350">
        <v>5250</v>
      </c>
      <c r="G23" s="350">
        <v>4842.9547536767668</v>
      </c>
      <c r="H23" s="350">
        <v>2769.2999999999997</v>
      </c>
      <c r="I23" s="350">
        <v>1260</v>
      </c>
      <c r="J23" s="350">
        <v>1575</v>
      </c>
      <c r="K23" s="350">
        <v>1440.2092644851889</v>
      </c>
      <c r="L23" s="350">
        <v>39928.9</v>
      </c>
      <c r="M23" s="350">
        <v>1942.5</v>
      </c>
      <c r="N23" s="350">
        <v>2310</v>
      </c>
      <c r="O23" s="350">
        <v>2153.5961089494158</v>
      </c>
      <c r="P23" s="350">
        <v>13305.5</v>
      </c>
      <c r="Q23" s="350">
        <v>1995</v>
      </c>
      <c r="R23" s="350">
        <v>2520</v>
      </c>
      <c r="S23" s="350">
        <v>2308.9006253342659</v>
      </c>
      <c r="T23" s="350">
        <v>13356.6</v>
      </c>
      <c r="U23" s="350">
        <v>1995</v>
      </c>
      <c r="V23" s="350">
        <v>2520</v>
      </c>
      <c r="W23" s="350">
        <v>2289.5227051546394</v>
      </c>
      <c r="X23" s="352">
        <v>12739.3</v>
      </c>
      <c r="Y23" s="152"/>
    </row>
    <row r="24" spans="2:25" ht="13.5" customHeight="1" x14ac:dyDescent="0.15">
      <c r="B24" s="177"/>
      <c r="C24" s="336">
        <v>4</v>
      </c>
      <c r="D24" s="180"/>
      <c r="E24" s="350">
        <v>4725</v>
      </c>
      <c r="F24" s="350">
        <v>5460</v>
      </c>
      <c r="G24" s="350">
        <v>4887.4269440477738</v>
      </c>
      <c r="H24" s="350">
        <v>3329.9999999999995</v>
      </c>
      <c r="I24" s="350">
        <v>1260</v>
      </c>
      <c r="J24" s="350">
        <v>1764</v>
      </c>
      <c r="K24" s="350">
        <v>1488.0177188529608</v>
      </c>
      <c r="L24" s="350">
        <v>73715.600000000006</v>
      </c>
      <c r="M24" s="350">
        <v>1995</v>
      </c>
      <c r="N24" s="350">
        <v>2415</v>
      </c>
      <c r="O24" s="350">
        <v>2151.3604921724213</v>
      </c>
      <c r="P24" s="350">
        <v>24703.1</v>
      </c>
      <c r="Q24" s="350">
        <v>1995</v>
      </c>
      <c r="R24" s="350">
        <v>2520</v>
      </c>
      <c r="S24" s="350">
        <v>2286.2810083869886</v>
      </c>
      <c r="T24" s="350">
        <v>26051.7</v>
      </c>
      <c r="U24" s="350">
        <v>1995</v>
      </c>
      <c r="V24" s="350">
        <v>2520</v>
      </c>
      <c r="W24" s="350">
        <v>2288.0018495046438</v>
      </c>
      <c r="X24" s="352">
        <v>24364</v>
      </c>
      <c r="Y24" s="152"/>
    </row>
    <row r="25" spans="2:25" ht="13.5" customHeight="1" x14ac:dyDescent="0.15">
      <c r="B25" s="353"/>
      <c r="C25" s="313">
        <v>5</v>
      </c>
      <c r="D25" s="181"/>
      <c r="E25" s="354">
        <v>4725</v>
      </c>
      <c r="F25" s="354">
        <v>5298.3</v>
      </c>
      <c r="G25" s="355">
        <v>5062.8710816153634</v>
      </c>
      <c r="H25" s="354">
        <v>3077.7</v>
      </c>
      <c r="I25" s="354">
        <v>1365</v>
      </c>
      <c r="J25" s="354">
        <v>1837.5</v>
      </c>
      <c r="K25" s="354">
        <v>1559.0255421088759</v>
      </c>
      <c r="L25" s="354">
        <v>87610.8</v>
      </c>
      <c r="M25" s="354">
        <v>1995</v>
      </c>
      <c r="N25" s="354">
        <v>2415</v>
      </c>
      <c r="O25" s="354">
        <v>2164.080436180966</v>
      </c>
      <c r="P25" s="355">
        <v>33768.200000000004</v>
      </c>
      <c r="Q25" s="354">
        <v>1995</v>
      </c>
      <c r="R25" s="354">
        <v>2520</v>
      </c>
      <c r="S25" s="354">
        <v>2312.4645410391704</v>
      </c>
      <c r="T25" s="354">
        <v>35408.9</v>
      </c>
      <c r="U25" s="355">
        <v>1995</v>
      </c>
      <c r="V25" s="354">
        <v>2520</v>
      </c>
      <c r="W25" s="354">
        <v>2305.1320356813885</v>
      </c>
      <c r="X25" s="355">
        <v>30728.899999999998</v>
      </c>
      <c r="Y25" s="152"/>
    </row>
    <row r="26" spans="2:25" ht="13.5" customHeight="1" x14ac:dyDescent="0.15">
      <c r="B26" s="386"/>
      <c r="C26" s="387"/>
      <c r="D26" s="388"/>
      <c r="E26" s="350"/>
      <c r="F26" s="350"/>
      <c r="G26" s="350"/>
      <c r="H26" s="350"/>
      <c r="I26" s="350"/>
      <c r="J26" s="350"/>
      <c r="K26" s="350"/>
      <c r="L26" s="350"/>
      <c r="M26" s="350"/>
      <c r="N26" s="350"/>
      <c r="O26" s="350"/>
      <c r="P26" s="350"/>
      <c r="Q26" s="350"/>
      <c r="R26" s="350"/>
      <c r="S26" s="350"/>
      <c r="T26" s="350"/>
      <c r="U26" s="350"/>
      <c r="V26" s="350"/>
      <c r="W26" s="350"/>
      <c r="X26" s="350"/>
      <c r="Y26" s="152"/>
    </row>
    <row r="27" spans="2:25" ht="13.5" customHeight="1" x14ac:dyDescent="0.15">
      <c r="B27" s="389"/>
      <c r="C27" s="387"/>
      <c r="D27" s="390"/>
      <c r="E27" s="350"/>
      <c r="F27" s="350"/>
      <c r="G27" s="350"/>
      <c r="H27" s="350"/>
      <c r="I27" s="350"/>
      <c r="J27" s="350"/>
      <c r="K27" s="350"/>
      <c r="L27" s="350"/>
      <c r="M27" s="350"/>
      <c r="N27" s="350"/>
      <c r="O27" s="350"/>
      <c r="P27" s="350"/>
      <c r="Q27" s="350"/>
      <c r="R27" s="350"/>
      <c r="S27" s="350"/>
      <c r="T27" s="350"/>
      <c r="U27" s="350"/>
      <c r="V27" s="350"/>
      <c r="W27" s="350"/>
      <c r="X27" s="350"/>
      <c r="Y27" s="152"/>
    </row>
    <row r="28" spans="2:25" ht="13.5" customHeight="1" x14ac:dyDescent="0.15">
      <c r="B28" s="391" t="s">
        <v>127</v>
      </c>
      <c r="C28" s="387"/>
      <c r="D28" s="388"/>
      <c r="E28" s="350"/>
      <c r="F28" s="350"/>
      <c r="G28" s="350"/>
      <c r="H28" s="350"/>
      <c r="I28" s="350"/>
      <c r="J28" s="350"/>
      <c r="K28" s="350"/>
      <c r="L28" s="350"/>
      <c r="M28" s="350"/>
      <c r="N28" s="350"/>
      <c r="O28" s="350"/>
      <c r="P28" s="350"/>
      <c r="Q28" s="350"/>
      <c r="R28" s="350"/>
      <c r="S28" s="350"/>
      <c r="T28" s="350"/>
      <c r="U28" s="350"/>
      <c r="V28" s="350"/>
      <c r="W28" s="350"/>
      <c r="X28" s="350"/>
      <c r="Y28" s="152"/>
    </row>
    <row r="29" spans="2:25" ht="13.5" customHeight="1" x14ac:dyDescent="0.15">
      <c r="B29" s="392">
        <v>41031</v>
      </c>
      <c r="C29" s="393"/>
      <c r="D29" s="394">
        <v>41037</v>
      </c>
      <c r="E29" s="350">
        <v>4725</v>
      </c>
      <c r="F29" s="350">
        <v>5298.3</v>
      </c>
      <c r="G29" s="350">
        <v>5038.4256317689542</v>
      </c>
      <c r="H29" s="350">
        <v>644.79999999999995</v>
      </c>
      <c r="I29" s="350">
        <v>1417.5</v>
      </c>
      <c r="J29" s="350">
        <v>1732.5</v>
      </c>
      <c r="K29" s="350">
        <v>1569.6728395533512</v>
      </c>
      <c r="L29" s="350">
        <v>26130</v>
      </c>
      <c r="M29" s="350">
        <v>1995</v>
      </c>
      <c r="N29" s="350">
        <v>2415</v>
      </c>
      <c r="O29" s="350">
        <v>2174.3735425615851</v>
      </c>
      <c r="P29" s="350">
        <v>6734.4</v>
      </c>
      <c r="Q29" s="350">
        <v>1995</v>
      </c>
      <c r="R29" s="350">
        <v>2520</v>
      </c>
      <c r="S29" s="350">
        <v>2319.0712094425958</v>
      </c>
      <c r="T29" s="350">
        <v>8991.2000000000007</v>
      </c>
      <c r="U29" s="350">
        <v>1995</v>
      </c>
      <c r="V29" s="350">
        <v>2520</v>
      </c>
      <c r="W29" s="350">
        <v>2310.7324695972329</v>
      </c>
      <c r="X29" s="350">
        <v>7195.9</v>
      </c>
      <c r="Y29" s="152"/>
    </row>
    <row r="30" spans="2:25" ht="13.5" customHeight="1" x14ac:dyDescent="0.15">
      <c r="B30" s="395" t="s">
        <v>128</v>
      </c>
      <c r="C30" s="396"/>
      <c r="D30" s="394"/>
      <c r="E30" s="350"/>
      <c r="F30" s="350"/>
      <c r="G30" s="350"/>
      <c r="H30" s="350"/>
      <c r="I30" s="350"/>
      <c r="J30" s="350"/>
      <c r="K30" s="350"/>
      <c r="L30" s="350"/>
      <c r="M30" s="350"/>
      <c r="N30" s="350"/>
      <c r="O30" s="350"/>
      <c r="P30" s="350"/>
      <c r="Q30" s="350"/>
      <c r="R30" s="350"/>
      <c r="S30" s="350"/>
      <c r="T30" s="350"/>
      <c r="U30" s="350"/>
      <c r="V30" s="350"/>
      <c r="W30" s="350"/>
      <c r="X30" s="350"/>
      <c r="Y30" s="152"/>
    </row>
    <row r="31" spans="2:25" ht="13.5" customHeight="1" x14ac:dyDescent="0.15">
      <c r="B31" s="392">
        <v>41038</v>
      </c>
      <c r="C31" s="393"/>
      <c r="D31" s="394">
        <v>41044</v>
      </c>
      <c r="E31" s="250">
        <v>4809</v>
      </c>
      <c r="F31" s="250">
        <v>5298.3</v>
      </c>
      <c r="G31" s="250">
        <v>4978.8386396526776</v>
      </c>
      <c r="H31" s="250">
        <v>610.70000000000005</v>
      </c>
      <c r="I31" s="250">
        <v>1365</v>
      </c>
      <c r="J31" s="250">
        <v>1785</v>
      </c>
      <c r="K31" s="250">
        <v>1534.3615578741199</v>
      </c>
      <c r="L31" s="250">
        <v>13641.6</v>
      </c>
      <c r="M31" s="250">
        <v>1995</v>
      </c>
      <c r="N31" s="250">
        <v>2362.5</v>
      </c>
      <c r="O31" s="250">
        <v>2145.0160260346315</v>
      </c>
      <c r="P31" s="250">
        <v>5895.3</v>
      </c>
      <c r="Q31" s="250">
        <v>1995</v>
      </c>
      <c r="R31" s="250">
        <v>2520</v>
      </c>
      <c r="S31" s="250">
        <v>2292.7812037721897</v>
      </c>
      <c r="T31" s="250">
        <v>5770.2</v>
      </c>
      <c r="U31" s="250">
        <v>1995</v>
      </c>
      <c r="V31" s="250">
        <v>2520</v>
      </c>
      <c r="W31" s="250">
        <v>2296.4662612697234</v>
      </c>
      <c r="X31" s="250">
        <v>5202.2</v>
      </c>
      <c r="Y31" s="152"/>
    </row>
    <row r="32" spans="2:25" ht="13.5" customHeight="1" x14ac:dyDescent="0.15">
      <c r="B32" s="395" t="s">
        <v>129</v>
      </c>
      <c r="C32" s="396"/>
      <c r="D32" s="394"/>
      <c r="E32" s="350"/>
      <c r="F32" s="350"/>
      <c r="G32" s="350"/>
      <c r="H32" s="350"/>
      <c r="I32" s="350"/>
      <c r="J32" s="350"/>
      <c r="K32" s="350"/>
      <c r="L32" s="350"/>
      <c r="M32" s="350"/>
      <c r="N32" s="350"/>
      <c r="O32" s="350"/>
      <c r="P32" s="350"/>
      <c r="Q32" s="350"/>
      <c r="R32" s="350"/>
      <c r="S32" s="350"/>
      <c r="T32" s="350"/>
      <c r="U32" s="350"/>
      <c r="V32" s="350"/>
      <c r="W32" s="350"/>
      <c r="X32" s="350"/>
      <c r="Y32" s="152"/>
    </row>
    <row r="33" spans="2:25" ht="13.5" customHeight="1" x14ac:dyDescent="0.15">
      <c r="B33" s="392">
        <v>41045</v>
      </c>
      <c r="C33" s="393"/>
      <c r="D33" s="394">
        <v>41051</v>
      </c>
      <c r="E33" s="226">
        <v>4830</v>
      </c>
      <c r="F33" s="250">
        <v>5298.3</v>
      </c>
      <c r="G33" s="267">
        <v>5071.8031496062986</v>
      </c>
      <c r="H33" s="250">
        <v>817.4</v>
      </c>
      <c r="I33" s="250">
        <v>1365</v>
      </c>
      <c r="J33" s="250">
        <v>1785</v>
      </c>
      <c r="K33" s="250">
        <v>1549.5810805358301</v>
      </c>
      <c r="L33" s="250">
        <v>15559.9</v>
      </c>
      <c r="M33" s="250">
        <v>1995</v>
      </c>
      <c r="N33" s="250">
        <v>2310</v>
      </c>
      <c r="O33" s="250">
        <v>2186.2566228032201</v>
      </c>
      <c r="P33" s="250">
        <v>6614.7</v>
      </c>
      <c r="Q33" s="250">
        <v>1995</v>
      </c>
      <c r="R33" s="250">
        <v>2520</v>
      </c>
      <c r="S33" s="250">
        <v>2316.7714039456055</v>
      </c>
      <c r="T33" s="250">
        <v>7092.9</v>
      </c>
      <c r="U33" s="250">
        <v>1995</v>
      </c>
      <c r="V33" s="250">
        <v>2520</v>
      </c>
      <c r="W33" s="250">
        <v>2308.2590551181097</v>
      </c>
      <c r="X33" s="250">
        <v>5886.1</v>
      </c>
      <c r="Y33" s="152"/>
    </row>
    <row r="34" spans="2:25" ht="13.5" customHeight="1" x14ac:dyDescent="0.15">
      <c r="B34" s="395" t="s">
        <v>130</v>
      </c>
      <c r="C34" s="396"/>
      <c r="D34" s="394"/>
      <c r="E34" s="350"/>
      <c r="F34" s="350"/>
      <c r="G34" s="350"/>
      <c r="H34" s="350"/>
      <c r="I34" s="350"/>
      <c r="J34" s="350"/>
      <c r="K34" s="350"/>
      <c r="L34" s="350"/>
      <c r="M34" s="350"/>
      <c r="N34" s="350"/>
      <c r="O34" s="350"/>
      <c r="P34" s="350"/>
      <c r="Q34" s="350"/>
      <c r="R34" s="350"/>
      <c r="S34" s="350"/>
      <c r="T34" s="350"/>
      <c r="U34" s="350"/>
      <c r="V34" s="350"/>
      <c r="W34" s="350"/>
      <c r="X34" s="350"/>
      <c r="Y34" s="152"/>
    </row>
    <row r="35" spans="2:25" ht="13.5" customHeight="1" x14ac:dyDescent="0.15">
      <c r="B35" s="392">
        <v>41052</v>
      </c>
      <c r="C35" s="393"/>
      <c r="D35" s="394">
        <v>41058</v>
      </c>
      <c r="E35" s="250">
        <v>0</v>
      </c>
      <c r="F35" s="250">
        <v>0</v>
      </c>
      <c r="G35" s="250">
        <v>0</v>
      </c>
      <c r="H35" s="250">
        <v>335.1</v>
      </c>
      <c r="I35" s="250">
        <v>1365</v>
      </c>
      <c r="J35" s="250">
        <v>1837.5</v>
      </c>
      <c r="K35" s="250">
        <v>1545.3804846734072</v>
      </c>
      <c r="L35" s="250">
        <v>15661.5</v>
      </c>
      <c r="M35" s="250">
        <v>1995</v>
      </c>
      <c r="N35" s="250">
        <v>2310</v>
      </c>
      <c r="O35" s="250">
        <v>2121.1130870381967</v>
      </c>
      <c r="P35" s="250">
        <v>6990.5</v>
      </c>
      <c r="Q35" s="250">
        <v>1995</v>
      </c>
      <c r="R35" s="250">
        <v>2520</v>
      </c>
      <c r="S35" s="250">
        <v>2299.7513820571976</v>
      </c>
      <c r="T35" s="250">
        <v>6253.5</v>
      </c>
      <c r="U35" s="250">
        <v>1995</v>
      </c>
      <c r="V35" s="250">
        <v>2520</v>
      </c>
      <c r="W35" s="250">
        <v>2294.4828783816729</v>
      </c>
      <c r="X35" s="250">
        <v>5817.7</v>
      </c>
      <c r="Y35" s="152"/>
    </row>
    <row r="36" spans="2:25" ht="13.5" customHeight="1" x14ac:dyDescent="0.15">
      <c r="B36" s="395" t="s">
        <v>131</v>
      </c>
      <c r="C36" s="396"/>
      <c r="D36" s="394"/>
      <c r="E36" s="350"/>
      <c r="F36" s="350"/>
      <c r="G36" s="350"/>
      <c r="H36" s="350"/>
      <c r="I36" s="350"/>
      <c r="J36" s="350"/>
      <c r="K36" s="350"/>
      <c r="L36" s="350"/>
      <c r="M36" s="350"/>
      <c r="N36" s="350"/>
      <c r="O36" s="350"/>
      <c r="P36" s="350"/>
      <c r="Q36" s="350"/>
      <c r="R36" s="350"/>
      <c r="S36" s="350"/>
      <c r="T36" s="350"/>
      <c r="U36" s="350"/>
      <c r="V36" s="350"/>
      <c r="W36" s="350"/>
      <c r="X36" s="350"/>
      <c r="Y36" s="152"/>
    </row>
    <row r="37" spans="2:25" ht="13.5" customHeight="1" x14ac:dyDescent="0.15">
      <c r="B37" s="397">
        <v>41059</v>
      </c>
      <c r="C37" s="398"/>
      <c r="D37" s="399">
        <v>41065</v>
      </c>
      <c r="E37" s="354">
        <v>4725</v>
      </c>
      <c r="F37" s="354">
        <v>5298.3</v>
      </c>
      <c r="G37" s="354">
        <v>5162.3093590129411</v>
      </c>
      <c r="H37" s="354">
        <v>669.7</v>
      </c>
      <c r="I37" s="354">
        <v>1417.5</v>
      </c>
      <c r="J37" s="354">
        <v>1837.5</v>
      </c>
      <c r="K37" s="354">
        <v>1595.9783837856637</v>
      </c>
      <c r="L37" s="354">
        <v>16617.8</v>
      </c>
      <c r="M37" s="354">
        <v>1995</v>
      </c>
      <c r="N37" s="354">
        <v>2362.5</v>
      </c>
      <c r="O37" s="354">
        <v>2176.7027416662454</v>
      </c>
      <c r="P37" s="354">
        <v>7533.3</v>
      </c>
      <c r="Q37" s="354">
        <v>1995</v>
      </c>
      <c r="R37" s="354">
        <v>2520</v>
      </c>
      <c r="S37" s="354">
        <v>2323.921463414636</v>
      </c>
      <c r="T37" s="354">
        <v>7301.1</v>
      </c>
      <c r="U37" s="354">
        <v>1995</v>
      </c>
      <c r="V37" s="354">
        <v>2520</v>
      </c>
      <c r="W37" s="354">
        <v>2309.8490383394692</v>
      </c>
      <c r="X37" s="354">
        <v>6627</v>
      </c>
      <c r="Y37" s="152"/>
    </row>
    <row r="38" spans="2:25" ht="3.75" customHeight="1" x14ac:dyDescent="0.15"/>
    <row r="39" spans="2:25" ht="13.5" customHeight="1" x14ac:dyDescent="0.15">
      <c r="B39" s="154"/>
    </row>
    <row r="40" spans="2:25" ht="13.5" customHeight="1" x14ac:dyDescent="0.15">
      <c r="B40" s="154"/>
      <c r="E40" s="193"/>
      <c r="F40" s="193"/>
      <c r="G40" s="193"/>
      <c r="H40" s="193"/>
      <c r="I40" s="193"/>
      <c r="J40" s="193"/>
      <c r="K40" s="193"/>
      <c r="L40" s="193"/>
      <c r="M40" s="193"/>
      <c r="N40" s="193"/>
      <c r="O40" s="193"/>
      <c r="P40" s="193"/>
      <c r="Q40" s="193"/>
      <c r="R40" s="193"/>
      <c r="S40" s="193"/>
      <c r="T40" s="193"/>
      <c r="U40" s="193"/>
      <c r="V40" s="193"/>
      <c r="W40" s="193"/>
      <c r="X40" s="351"/>
      <c r="Y40" s="152"/>
    </row>
    <row r="41" spans="2:25" ht="13.5" customHeight="1" x14ac:dyDescent="0.15">
      <c r="B41" s="154"/>
      <c r="X41" s="351"/>
      <c r="Y41" s="152"/>
    </row>
    <row r="42" spans="2:25" ht="13.5" customHeight="1" x14ac:dyDescent="0.15">
      <c r="B42" s="154"/>
      <c r="X42" s="351"/>
      <c r="Y42" s="152"/>
    </row>
    <row r="43" spans="2:25" x14ac:dyDescent="0.15">
      <c r="X43" s="351"/>
      <c r="Y43" s="152"/>
    </row>
    <row r="44" spans="2:25" x14ac:dyDescent="0.15">
      <c r="X44" s="351"/>
      <c r="Y44" s="152"/>
    </row>
    <row r="45" spans="2:25" x14ac:dyDescent="0.15">
      <c r="X45" s="351"/>
      <c r="Y45" s="152"/>
    </row>
    <row r="46" spans="2:25" x14ac:dyDescent="0.15">
      <c r="X46" s="351"/>
      <c r="Y46" s="152"/>
    </row>
    <row r="47" spans="2:25" x14ac:dyDescent="0.15">
      <c r="X47" s="351"/>
      <c r="Y47" s="152"/>
    </row>
    <row r="48" spans="2:25" x14ac:dyDescent="0.15">
      <c r="X48" s="351"/>
      <c r="Y48" s="152"/>
    </row>
    <row r="49" spans="24:25" x14ac:dyDescent="0.15">
      <c r="X49" s="351"/>
      <c r="Y49" s="152"/>
    </row>
    <row r="50" spans="24:25" x14ac:dyDescent="0.15">
      <c r="X50" s="351"/>
      <c r="Y50" s="152"/>
    </row>
    <row r="51" spans="24:25" x14ac:dyDescent="0.15">
      <c r="X51" s="351"/>
      <c r="Y51" s="152"/>
    </row>
  </sheetData>
  <phoneticPr fontId="6"/>
  <conditionalFormatting sqref="B37">
    <cfRule type="cellIs" dxfId="3" priority="1" stopIfTrue="1" operator="lessThanOrEqual">
      <formula>0</formula>
    </cfRule>
  </conditionalFormatting>
  <pageMargins left="0.39370078740157483" right="0.39370078740157483" top="0.39370078740157483" bottom="0.39370078740157483" header="0" footer="0.19685039370078741"/>
  <pageSetup paperSize="9" firstPageNumber="31" orientation="landscape" useFirstPageNumber="1" r:id="rId1"/>
  <headerFooter alignWithMargins="0">
    <oddFooter>&amp;C-29-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B1:Z48"/>
  <sheetViews>
    <sheetView zoomScale="75" zoomScaleNormal="75" workbookViewId="0"/>
  </sheetViews>
  <sheetFormatPr defaultColWidth="7.5" defaultRowHeight="12" x14ac:dyDescent="0.15"/>
  <cols>
    <col min="1" max="1" width="1.625" style="153" customWidth="1"/>
    <col min="2" max="2" width="5.5" style="153" customWidth="1"/>
    <col min="3" max="3" width="2.875" style="153" customWidth="1"/>
    <col min="4" max="4" width="6.125" style="153" customWidth="1"/>
    <col min="5" max="7" width="5.875" style="153" customWidth="1"/>
    <col min="8" max="8" width="7.625" style="153" customWidth="1"/>
    <col min="9" max="11" width="5.875" style="153" customWidth="1"/>
    <col min="12" max="12" width="7.625" style="153" customWidth="1"/>
    <col min="13" max="15" width="5.875" style="153" customWidth="1"/>
    <col min="16" max="16" width="7.75" style="153" customWidth="1"/>
    <col min="17" max="19" width="5.875" style="153" customWidth="1"/>
    <col min="20" max="20" width="8.125" style="153" customWidth="1"/>
    <col min="21" max="16384" width="7.5" style="153"/>
  </cols>
  <sheetData>
    <row r="1" spans="2:26" ht="15" customHeight="1" x14ac:dyDescent="0.15">
      <c r="B1" s="367"/>
      <c r="C1" s="367"/>
      <c r="D1" s="367"/>
    </row>
    <row r="2" spans="2:26" ht="12.75" customHeight="1" x14ac:dyDescent="0.15">
      <c r="B2" s="153" t="str">
        <f>近和32!B2</f>
        <v>(2)和牛チルド「3」の品目別価格　（つづき）</v>
      </c>
      <c r="C2" s="335"/>
      <c r="D2" s="335"/>
    </row>
    <row r="3" spans="2:26" ht="12.75" customHeight="1" x14ac:dyDescent="0.15">
      <c r="B3" s="335"/>
      <c r="C3" s="335"/>
      <c r="D3" s="335"/>
      <c r="T3" s="154" t="s">
        <v>85</v>
      </c>
      <c r="V3" s="152"/>
    </row>
    <row r="4" spans="2:26" ht="3.75" customHeight="1" x14ac:dyDescent="0.15">
      <c r="B4" s="152"/>
      <c r="C4" s="152"/>
      <c r="D4" s="152"/>
      <c r="E4" s="152"/>
      <c r="F4" s="152"/>
      <c r="G4" s="152"/>
      <c r="H4" s="152"/>
      <c r="I4" s="152"/>
      <c r="J4" s="152"/>
      <c r="V4" s="152"/>
    </row>
    <row r="5" spans="2:26" ht="13.5" customHeight="1" x14ac:dyDescent="0.15">
      <c r="B5" s="155"/>
      <c r="C5" s="342" t="s">
        <v>259</v>
      </c>
      <c r="D5" s="341"/>
      <c r="E5" s="368" t="s">
        <v>287</v>
      </c>
      <c r="F5" s="369"/>
      <c r="G5" s="369"/>
      <c r="H5" s="370"/>
      <c r="I5" s="368" t="s">
        <v>288</v>
      </c>
      <c r="J5" s="369"/>
      <c r="K5" s="369"/>
      <c r="L5" s="370"/>
      <c r="M5" s="368" t="s">
        <v>289</v>
      </c>
      <c r="N5" s="369"/>
      <c r="O5" s="369"/>
      <c r="P5" s="370"/>
      <c r="Q5" s="368" t="s">
        <v>290</v>
      </c>
      <c r="R5" s="369"/>
      <c r="S5" s="369"/>
      <c r="T5" s="370"/>
      <c r="V5" s="173"/>
      <c r="W5" s="173"/>
      <c r="X5" s="173"/>
      <c r="Y5" s="173"/>
      <c r="Z5" s="173"/>
    </row>
    <row r="6" spans="2:26" ht="13.5" customHeight="1" x14ac:dyDescent="0.15">
      <c r="B6" s="345" t="s">
        <v>275</v>
      </c>
      <c r="C6" s="371"/>
      <c r="D6" s="372"/>
      <c r="E6" s="373" t="s">
        <v>276</v>
      </c>
      <c r="F6" s="401" t="s">
        <v>174</v>
      </c>
      <c r="G6" s="373" t="s">
        <v>277</v>
      </c>
      <c r="H6" s="402" t="s">
        <v>96</v>
      </c>
      <c r="I6" s="373" t="s">
        <v>276</v>
      </c>
      <c r="J6" s="401" t="s">
        <v>174</v>
      </c>
      <c r="K6" s="373" t="s">
        <v>277</v>
      </c>
      <c r="L6" s="402" t="s">
        <v>96</v>
      </c>
      <c r="M6" s="373" t="s">
        <v>276</v>
      </c>
      <c r="N6" s="401" t="s">
        <v>174</v>
      </c>
      <c r="O6" s="373" t="s">
        <v>277</v>
      </c>
      <c r="P6" s="402" t="s">
        <v>96</v>
      </c>
      <c r="Q6" s="373" t="s">
        <v>276</v>
      </c>
      <c r="R6" s="401" t="s">
        <v>174</v>
      </c>
      <c r="S6" s="373" t="s">
        <v>277</v>
      </c>
      <c r="T6" s="402" t="s">
        <v>96</v>
      </c>
      <c r="V6" s="173"/>
      <c r="W6" s="173"/>
      <c r="X6" s="173"/>
      <c r="Y6" s="173"/>
      <c r="Z6" s="173"/>
    </row>
    <row r="7" spans="2:26" ht="13.5" customHeight="1" x14ac:dyDescent="0.15">
      <c r="B7" s="168"/>
      <c r="C7" s="169"/>
      <c r="D7" s="169"/>
      <c r="E7" s="374"/>
      <c r="F7" s="403"/>
      <c r="G7" s="374" t="s">
        <v>278</v>
      </c>
      <c r="H7" s="404"/>
      <c r="I7" s="374"/>
      <c r="J7" s="403"/>
      <c r="K7" s="374" t="s">
        <v>278</v>
      </c>
      <c r="L7" s="404"/>
      <c r="M7" s="374"/>
      <c r="N7" s="403"/>
      <c r="O7" s="374" t="s">
        <v>278</v>
      </c>
      <c r="P7" s="404"/>
      <c r="Q7" s="374"/>
      <c r="R7" s="403"/>
      <c r="S7" s="374" t="s">
        <v>278</v>
      </c>
      <c r="T7" s="404"/>
      <c r="V7" s="173"/>
      <c r="W7" s="173"/>
      <c r="X7" s="173"/>
      <c r="Y7" s="173"/>
      <c r="Z7" s="173"/>
    </row>
    <row r="8" spans="2:26" ht="13.5" customHeight="1" x14ac:dyDescent="0.15">
      <c r="B8" s="177" t="s">
        <v>0</v>
      </c>
      <c r="C8" s="336">
        <v>19</v>
      </c>
      <c r="E8" s="350">
        <v>1943</v>
      </c>
      <c r="F8" s="351">
        <v>2678</v>
      </c>
      <c r="G8" s="350">
        <v>2293</v>
      </c>
      <c r="H8" s="352">
        <v>154260</v>
      </c>
      <c r="I8" s="350">
        <v>1103</v>
      </c>
      <c r="J8" s="351">
        <v>1628</v>
      </c>
      <c r="K8" s="350">
        <v>1372</v>
      </c>
      <c r="L8" s="352">
        <v>252503</v>
      </c>
      <c r="M8" s="350">
        <v>2205</v>
      </c>
      <c r="N8" s="351">
        <v>2835</v>
      </c>
      <c r="O8" s="350">
        <v>2494</v>
      </c>
      <c r="P8" s="352">
        <v>448066</v>
      </c>
      <c r="Q8" s="350">
        <v>2667</v>
      </c>
      <c r="R8" s="351">
        <v>3255</v>
      </c>
      <c r="S8" s="350">
        <v>2999</v>
      </c>
      <c r="T8" s="352">
        <v>1372220</v>
      </c>
      <c r="V8" s="173"/>
      <c r="W8" s="173"/>
      <c r="X8" s="173"/>
      <c r="Y8" s="173"/>
      <c r="Z8" s="173"/>
    </row>
    <row r="9" spans="2:26" ht="13.5" customHeight="1" x14ac:dyDescent="0.15">
      <c r="B9" s="177"/>
      <c r="C9" s="336">
        <v>20</v>
      </c>
      <c r="D9" s="152"/>
      <c r="E9" s="350">
        <v>1680</v>
      </c>
      <c r="F9" s="351">
        <v>2625</v>
      </c>
      <c r="G9" s="350">
        <v>2172</v>
      </c>
      <c r="H9" s="352">
        <v>157697</v>
      </c>
      <c r="I9" s="350">
        <v>1050</v>
      </c>
      <c r="J9" s="351">
        <v>1575</v>
      </c>
      <c r="K9" s="350">
        <v>1384</v>
      </c>
      <c r="L9" s="352">
        <v>271935</v>
      </c>
      <c r="M9" s="350">
        <v>1890</v>
      </c>
      <c r="N9" s="351">
        <v>2783</v>
      </c>
      <c r="O9" s="350">
        <v>2356</v>
      </c>
      <c r="P9" s="352">
        <v>486115</v>
      </c>
      <c r="Q9" s="350">
        <v>2100</v>
      </c>
      <c r="R9" s="351">
        <v>3150</v>
      </c>
      <c r="S9" s="350">
        <v>2694</v>
      </c>
      <c r="T9" s="352">
        <v>1053517</v>
      </c>
      <c r="V9" s="173"/>
      <c r="W9" s="173"/>
      <c r="X9" s="173"/>
      <c r="Y9" s="173"/>
      <c r="Z9" s="173"/>
    </row>
    <row r="10" spans="2:26" ht="13.5" customHeight="1" x14ac:dyDescent="0.15">
      <c r="B10" s="177"/>
      <c r="C10" s="336">
        <v>21</v>
      </c>
      <c r="D10" s="152"/>
      <c r="E10" s="350">
        <v>1785</v>
      </c>
      <c r="F10" s="351">
        <v>2520</v>
      </c>
      <c r="G10" s="350">
        <v>2065</v>
      </c>
      <c r="H10" s="352">
        <v>159075</v>
      </c>
      <c r="I10" s="350">
        <v>945</v>
      </c>
      <c r="J10" s="351">
        <v>1575</v>
      </c>
      <c r="K10" s="350">
        <v>1341</v>
      </c>
      <c r="L10" s="352">
        <v>274882</v>
      </c>
      <c r="M10" s="350">
        <v>1890</v>
      </c>
      <c r="N10" s="351">
        <v>2730</v>
      </c>
      <c r="O10" s="350">
        <v>2201</v>
      </c>
      <c r="P10" s="352">
        <v>496820</v>
      </c>
      <c r="Q10" s="350">
        <v>1995</v>
      </c>
      <c r="R10" s="351">
        <v>2835</v>
      </c>
      <c r="S10" s="350">
        <v>2475</v>
      </c>
      <c r="T10" s="352">
        <v>967057</v>
      </c>
      <c r="V10" s="351"/>
      <c r="W10" s="152"/>
      <c r="X10" s="152"/>
      <c r="Y10" s="152"/>
      <c r="Z10" s="152"/>
    </row>
    <row r="11" spans="2:26" ht="13.5" customHeight="1" x14ac:dyDescent="0.15">
      <c r="B11" s="177"/>
      <c r="C11" s="336">
        <v>22</v>
      </c>
      <c r="D11" s="180"/>
      <c r="E11" s="350">
        <v>1575</v>
      </c>
      <c r="F11" s="350">
        <v>2310</v>
      </c>
      <c r="G11" s="350">
        <v>2001</v>
      </c>
      <c r="H11" s="350">
        <v>175961</v>
      </c>
      <c r="I11" s="350">
        <v>1050</v>
      </c>
      <c r="J11" s="350">
        <v>1523</v>
      </c>
      <c r="K11" s="350">
        <v>1275</v>
      </c>
      <c r="L11" s="350">
        <v>286746</v>
      </c>
      <c r="M11" s="350">
        <v>1785</v>
      </c>
      <c r="N11" s="350">
        <v>2520</v>
      </c>
      <c r="O11" s="350">
        <v>2163</v>
      </c>
      <c r="P11" s="350">
        <v>630879</v>
      </c>
      <c r="Q11" s="350">
        <v>2100</v>
      </c>
      <c r="R11" s="350">
        <v>2756</v>
      </c>
      <c r="S11" s="350">
        <v>2465</v>
      </c>
      <c r="T11" s="352">
        <v>1003770</v>
      </c>
      <c r="V11" s="173"/>
      <c r="W11" s="173"/>
      <c r="X11" s="173"/>
      <c r="Y11" s="173"/>
      <c r="Z11" s="173"/>
    </row>
    <row r="12" spans="2:26" ht="13.5" customHeight="1" x14ac:dyDescent="0.15">
      <c r="B12" s="353"/>
      <c r="C12" s="313">
        <v>23</v>
      </c>
      <c r="D12" s="181"/>
      <c r="E12" s="182">
        <v>1785</v>
      </c>
      <c r="F12" s="182">
        <v>2383.8150000000005</v>
      </c>
      <c r="G12" s="183">
        <v>2046.433230475491</v>
      </c>
      <c r="H12" s="182">
        <v>157003.29999999999</v>
      </c>
      <c r="I12" s="182">
        <v>1102.5</v>
      </c>
      <c r="J12" s="182">
        <v>1575</v>
      </c>
      <c r="K12" s="182">
        <v>1327.919893495221</v>
      </c>
      <c r="L12" s="183">
        <v>255652.00000000003</v>
      </c>
      <c r="M12" s="182">
        <v>1900</v>
      </c>
      <c r="N12" s="182">
        <v>2400</v>
      </c>
      <c r="O12" s="182">
        <v>2106.855081345584</v>
      </c>
      <c r="P12" s="182">
        <v>571331.60000000009</v>
      </c>
      <c r="Q12" s="182">
        <v>2079.7350000000001</v>
      </c>
      <c r="R12" s="182">
        <v>2677.5</v>
      </c>
      <c r="S12" s="182">
        <v>2444.2656950403907</v>
      </c>
      <c r="T12" s="183">
        <v>853057.10000000021</v>
      </c>
      <c r="V12" s="173"/>
      <c r="W12" s="173"/>
      <c r="X12" s="173"/>
      <c r="Y12" s="173"/>
      <c r="Z12" s="173"/>
    </row>
    <row r="13" spans="2:26" ht="13.5" customHeight="1" x14ac:dyDescent="0.15">
      <c r="B13" s="177" t="s">
        <v>291</v>
      </c>
      <c r="C13" s="336">
        <v>5</v>
      </c>
      <c r="D13" s="180" t="s">
        <v>292</v>
      </c>
      <c r="E13" s="350">
        <v>1995</v>
      </c>
      <c r="F13" s="350">
        <v>2310</v>
      </c>
      <c r="G13" s="350">
        <v>2108.8659728431521</v>
      </c>
      <c r="H13" s="350">
        <v>12374.6</v>
      </c>
      <c r="I13" s="350">
        <v>1113</v>
      </c>
      <c r="J13" s="350">
        <v>1417.5</v>
      </c>
      <c r="K13" s="350">
        <v>1294.2709941356181</v>
      </c>
      <c r="L13" s="350">
        <v>20237.099999999999</v>
      </c>
      <c r="M13" s="350">
        <v>2100</v>
      </c>
      <c r="N13" s="350">
        <v>2415</v>
      </c>
      <c r="O13" s="350">
        <v>2255.1339025205516</v>
      </c>
      <c r="P13" s="350">
        <v>44166.8</v>
      </c>
      <c r="Q13" s="350">
        <v>2278.5</v>
      </c>
      <c r="R13" s="350">
        <v>2625</v>
      </c>
      <c r="S13" s="350">
        <v>2466.6625084082434</v>
      </c>
      <c r="T13" s="352">
        <v>64014.400000000001</v>
      </c>
    </row>
    <row r="14" spans="2:26" ht="13.5" customHeight="1" x14ac:dyDescent="0.15">
      <c r="B14" s="177"/>
      <c r="C14" s="336">
        <v>6</v>
      </c>
      <c r="D14" s="180"/>
      <c r="E14" s="350">
        <v>1890</v>
      </c>
      <c r="F14" s="350">
        <v>2310</v>
      </c>
      <c r="G14" s="350">
        <v>2065.5987731014134</v>
      </c>
      <c r="H14" s="350">
        <v>12201.399999999998</v>
      </c>
      <c r="I14" s="350">
        <v>1260</v>
      </c>
      <c r="J14" s="350">
        <v>1470</v>
      </c>
      <c r="K14" s="350">
        <v>1325.6624294857202</v>
      </c>
      <c r="L14" s="350">
        <v>21075.599999999999</v>
      </c>
      <c r="M14" s="350">
        <v>1995</v>
      </c>
      <c r="N14" s="350">
        <v>2425.5</v>
      </c>
      <c r="O14" s="350">
        <v>2215.9020801572656</v>
      </c>
      <c r="P14" s="350">
        <v>36412.400000000001</v>
      </c>
      <c r="Q14" s="350">
        <v>2142</v>
      </c>
      <c r="R14" s="350">
        <v>2535.75</v>
      </c>
      <c r="S14" s="350">
        <v>2374.9230208265431</v>
      </c>
      <c r="T14" s="352">
        <v>62409.7</v>
      </c>
    </row>
    <row r="15" spans="2:26" ht="13.5" customHeight="1" x14ac:dyDescent="0.15">
      <c r="B15" s="177"/>
      <c r="C15" s="336">
        <v>7</v>
      </c>
      <c r="D15" s="180"/>
      <c r="E15" s="350">
        <v>1785</v>
      </c>
      <c r="F15" s="350">
        <v>2383.8150000000005</v>
      </c>
      <c r="G15" s="350">
        <v>2017.1842125912169</v>
      </c>
      <c r="H15" s="350">
        <v>9987.7000000000007</v>
      </c>
      <c r="I15" s="350">
        <v>1155</v>
      </c>
      <c r="J15" s="350">
        <v>1470</v>
      </c>
      <c r="K15" s="350">
        <v>1317.1534778670487</v>
      </c>
      <c r="L15" s="350">
        <v>17278.7</v>
      </c>
      <c r="M15" s="350">
        <v>2100</v>
      </c>
      <c r="N15" s="350">
        <v>2415</v>
      </c>
      <c r="O15" s="350">
        <v>2249.2904636521243</v>
      </c>
      <c r="P15" s="350">
        <v>39942.699999999997</v>
      </c>
      <c r="Q15" s="350">
        <v>2100</v>
      </c>
      <c r="R15" s="350">
        <v>2579.85</v>
      </c>
      <c r="S15" s="350">
        <v>2381.4089230003642</v>
      </c>
      <c r="T15" s="352">
        <v>58003.100000000006</v>
      </c>
    </row>
    <row r="16" spans="2:26" ht="13.5" customHeight="1" x14ac:dyDescent="0.15">
      <c r="B16" s="177"/>
      <c r="C16" s="336">
        <v>8</v>
      </c>
      <c r="D16" s="180"/>
      <c r="E16" s="350">
        <v>1837.5</v>
      </c>
      <c r="F16" s="350">
        <v>2310</v>
      </c>
      <c r="G16" s="350">
        <v>2009.6708339111997</v>
      </c>
      <c r="H16" s="350">
        <v>12476.4</v>
      </c>
      <c r="I16" s="350">
        <v>1102.5</v>
      </c>
      <c r="J16" s="350">
        <v>1470</v>
      </c>
      <c r="K16" s="350">
        <v>1285.6398267762775</v>
      </c>
      <c r="L16" s="350">
        <v>20090.7</v>
      </c>
      <c r="M16" s="350">
        <v>2047.5</v>
      </c>
      <c r="N16" s="350">
        <v>2467.5</v>
      </c>
      <c r="O16" s="350">
        <v>2182.3440763287299</v>
      </c>
      <c r="P16" s="350">
        <v>51059.199999999997</v>
      </c>
      <c r="Q16" s="350">
        <v>2079.7350000000001</v>
      </c>
      <c r="R16" s="350">
        <v>2625</v>
      </c>
      <c r="S16" s="350">
        <v>2379.5277641099283</v>
      </c>
      <c r="T16" s="352">
        <v>75188.700000000012</v>
      </c>
    </row>
    <row r="17" spans="2:20" ht="13.5" customHeight="1" x14ac:dyDescent="0.15">
      <c r="B17" s="177"/>
      <c r="C17" s="336">
        <v>9</v>
      </c>
      <c r="D17" s="180"/>
      <c r="E17" s="350">
        <v>1890</v>
      </c>
      <c r="F17" s="350">
        <v>2257.5</v>
      </c>
      <c r="G17" s="350">
        <v>2041.5914969665612</v>
      </c>
      <c r="H17" s="350">
        <v>11553</v>
      </c>
      <c r="I17" s="350">
        <v>1155</v>
      </c>
      <c r="J17" s="350">
        <v>1449</v>
      </c>
      <c r="K17" s="350">
        <v>1292.9542605650024</v>
      </c>
      <c r="L17" s="350">
        <v>20247.7</v>
      </c>
      <c r="M17" s="350">
        <v>2100</v>
      </c>
      <c r="N17" s="350">
        <v>2520</v>
      </c>
      <c r="O17" s="350">
        <v>2268.6111894508176</v>
      </c>
      <c r="P17" s="350">
        <v>42297.900000000009</v>
      </c>
      <c r="Q17" s="350">
        <v>2224.8450000000003</v>
      </c>
      <c r="R17" s="350">
        <v>2667</v>
      </c>
      <c r="S17" s="350">
        <v>2462.4088180889808</v>
      </c>
      <c r="T17" s="352">
        <v>50535.899999999994</v>
      </c>
    </row>
    <row r="18" spans="2:20" ht="13.5" customHeight="1" x14ac:dyDescent="0.15">
      <c r="B18" s="177"/>
      <c r="C18" s="336">
        <v>10</v>
      </c>
      <c r="D18" s="180"/>
      <c r="E18" s="350">
        <v>1890</v>
      </c>
      <c r="F18" s="350">
        <v>2310</v>
      </c>
      <c r="G18" s="350">
        <v>2046.3515395381387</v>
      </c>
      <c r="H18" s="350">
        <v>9954.7000000000007</v>
      </c>
      <c r="I18" s="350">
        <v>1260</v>
      </c>
      <c r="J18" s="350">
        <v>1501.5</v>
      </c>
      <c r="K18" s="350">
        <v>1364.7221317388835</v>
      </c>
      <c r="L18" s="350">
        <v>17791.300000000003</v>
      </c>
      <c r="M18" s="350">
        <v>2047.5</v>
      </c>
      <c r="N18" s="350">
        <v>2520</v>
      </c>
      <c r="O18" s="350">
        <v>2223.3826907094463</v>
      </c>
      <c r="P18" s="350">
        <v>42977.2</v>
      </c>
      <c r="Q18" s="350">
        <v>2259.6</v>
      </c>
      <c r="R18" s="350">
        <v>2677.5</v>
      </c>
      <c r="S18" s="350">
        <v>2507.820448116719</v>
      </c>
      <c r="T18" s="352">
        <v>58999.4</v>
      </c>
    </row>
    <row r="19" spans="2:20" ht="13.5" customHeight="1" x14ac:dyDescent="0.15">
      <c r="B19" s="177"/>
      <c r="C19" s="336">
        <v>11</v>
      </c>
      <c r="D19" s="180"/>
      <c r="E19" s="350">
        <v>1890</v>
      </c>
      <c r="F19" s="350">
        <v>2315.25</v>
      </c>
      <c r="G19" s="350">
        <v>2084.1841438546621</v>
      </c>
      <c r="H19" s="350">
        <v>12679.3</v>
      </c>
      <c r="I19" s="350">
        <v>1312.5</v>
      </c>
      <c r="J19" s="350">
        <v>1575</v>
      </c>
      <c r="K19" s="350">
        <v>1382.5030547185067</v>
      </c>
      <c r="L19" s="350">
        <v>23772.800000000003</v>
      </c>
      <c r="M19" s="350">
        <v>1995</v>
      </c>
      <c r="N19" s="350">
        <v>2520</v>
      </c>
      <c r="O19" s="350">
        <v>2218.1341451763915</v>
      </c>
      <c r="P19" s="350">
        <v>51771.5</v>
      </c>
      <c r="Q19" s="350">
        <v>2218.65</v>
      </c>
      <c r="R19" s="350">
        <v>2625</v>
      </c>
      <c r="S19" s="350">
        <v>2444.0059214396128</v>
      </c>
      <c r="T19" s="352">
        <v>76490.800000000017</v>
      </c>
    </row>
    <row r="20" spans="2:20" ht="13.5" customHeight="1" x14ac:dyDescent="0.15">
      <c r="B20" s="177"/>
      <c r="C20" s="336">
        <v>12</v>
      </c>
      <c r="D20" s="180"/>
      <c r="E20" s="350">
        <v>1890</v>
      </c>
      <c r="F20" s="350">
        <v>2310</v>
      </c>
      <c r="G20" s="350">
        <v>2084.3386143657667</v>
      </c>
      <c r="H20" s="350">
        <v>12744.8</v>
      </c>
      <c r="I20" s="350">
        <v>1260</v>
      </c>
      <c r="J20" s="350">
        <v>1543.5</v>
      </c>
      <c r="K20" s="350">
        <v>1361.6085854707419</v>
      </c>
      <c r="L20" s="350">
        <v>17636.400000000001</v>
      </c>
      <c r="M20" s="350">
        <v>1995</v>
      </c>
      <c r="N20" s="350">
        <v>2467.5</v>
      </c>
      <c r="O20" s="350">
        <v>2197.86259273831</v>
      </c>
      <c r="P20" s="350">
        <v>57151.1</v>
      </c>
      <c r="Q20" s="350">
        <v>2257.5</v>
      </c>
      <c r="R20" s="350">
        <v>2625</v>
      </c>
      <c r="S20" s="350">
        <v>2482.8289224222322</v>
      </c>
      <c r="T20" s="352">
        <v>91688.500000000015</v>
      </c>
    </row>
    <row r="21" spans="2:20" ht="13.5" customHeight="1" x14ac:dyDescent="0.15">
      <c r="B21" s="177" t="s">
        <v>293</v>
      </c>
      <c r="C21" s="336">
        <v>1</v>
      </c>
      <c r="D21" s="180" t="s">
        <v>292</v>
      </c>
      <c r="E21" s="350">
        <v>1837.5</v>
      </c>
      <c r="F21" s="350">
        <v>2310</v>
      </c>
      <c r="G21" s="350">
        <v>2044.3107091945831</v>
      </c>
      <c r="H21" s="350">
        <v>14450.599999999999</v>
      </c>
      <c r="I21" s="350">
        <v>1260</v>
      </c>
      <c r="J21" s="350">
        <v>1522.5</v>
      </c>
      <c r="K21" s="350">
        <v>1343.2325090270645</v>
      </c>
      <c r="L21" s="350">
        <v>20793</v>
      </c>
      <c r="M21" s="350">
        <v>1890</v>
      </c>
      <c r="N21" s="350">
        <v>2401.0349999999999</v>
      </c>
      <c r="O21" s="350">
        <v>2095.7657338032291</v>
      </c>
      <c r="P21" s="350">
        <v>52668.600000000006</v>
      </c>
      <c r="Q21" s="350">
        <v>2152.5</v>
      </c>
      <c r="R21" s="350">
        <v>2590.35</v>
      </c>
      <c r="S21" s="350">
        <v>2402.7631961744887</v>
      </c>
      <c r="T21" s="352">
        <v>57836.2</v>
      </c>
    </row>
    <row r="22" spans="2:20" ht="13.5" customHeight="1" x14ac:dyDescent="0.15">
      <c r="B22" s="177"/>
      <c r="C22" s="336">
        <v>2</v>
      </c>
      <c r="D22" s="180"/>
      <c r="E22" s="350">
        <v>1890</v>
      </c>
      <c r="F22" s="350">
        <v>2310</v>
      </c>
      <c r="G22" s="350">
        <v>2039.1843374854786</v>
      </c>
      <c r="H22" s="350">
        <v>12984.1</v>
      </c>
      <c r="I22" s="350">
        <v>1260</v>
      </c>
      <c r="J22" s="350">
        <v>1501.5</v>
      </c>
      <c r="K22" s="350">
        <v>1344.5881314023311</v>
      </c>
      <c r="L22" s="350">
        <v>24371.7</v>
      </c>
      <c r="M22" s="350">
        <v>1890</v>
      </c>
      <c r="N22" s="350">
        <v>2362.5</v>
      </c>
      <c r="O22" s="350">
        <v>2127.938603838606</v>
      </c>
      <c r="P22" s="350">
        <v>39496.699999999997</v>
      </c>
      <c r="Q22" s="350">
        <v>2205</v>
      </c>
      <c r="R22" s="350">
        <v>2520</v>
      </c>
      <c r="S22" s="350">
        <v>2368.0882857614256</v>
      </c>
      <c r="T22" s="352">
        <v>68591.799999999988</v>
      </c>
    </row>
    <row r="23" spans="2:20" ht="13.5" customHeight="1" x14ac:dyDescent="0.15">
      <c r="B23" s="177"/>
      <c r="C23" s="336">
        <v>3</v>
      </c>
      <c r="D23" s="180"/>
      <c r="E23" s="350">
        <v>1942.5</v>
      </c>
      <c r="F23" s="350">
        <v>2310</v>
      </c>
      <c r="G23" s="350">
        <v>2065.6627434519814</v>
      </c>
      <c r="H23" s="350">
        <v>13960.699999999999</v>
      </c>
      <c r="I23" s="350">
        <v>1312.5</v>
      </c>
      <c r="J23" s="350">
        <v>1501.5</v>
      </c>
      <c r="K23" s="350">
        <v>1376.4433980544898</v>
      </c>
      <c r="L23" s="350">
        <v>19673</v>
      </c>
      <c r="M23" s="350">
        <v>2047.5</v>
      </c>
      <c r="N23" s="350">
        <v>2415</v>
      </c>
      <c r="O23" s="350">
        <v>2171.6650161440607</v>
      </c>
      <c r="P23" s="350">
        <v>33159.800000000003</v>
      </c>
      <c r="Q23" s="350">
        <v>2205</v>
      </c>
      <c r="R23" s="350">
        <v>2480.1</v>
      </c>
      <c r="S23" s="350">
        <v>2368.3492429108933</v>
      </c>
      <c r="T23" s="352">
        <v>53504.80000000001</v>
      </c>
    </row>
    <row r="24" spans="2:20" ht="13.5" customHeight="1" x14ac:dyDescent="0.15">
      <c r="B24" s="177"/>
      <c r="C24" s="336">
        <v>4</v>
      </c>
      <c r="D24" s="180"/>
      <c r="E24" s="350">
        <v>1942.5</v>
      </c>
      <c r="F24" s="350">
        <v>2310</v>
      </c>
      <c r="G24" s="352">
        <v>2086.6161770101317</v>
      </c>
      <c r="H24" s="350">
        <v>25803.8</v>
      </c>
      <c r="I24" s="350">
        <v>1312.5</v>
      </c>
      <c r="J24" s="350">
        <v>1522.5</v>
      </c>
      <c r="K24" s="350">
        <v>1388.1243410534503</v>
      </c>
      <c r="L24" s="350">
        <v>30542.600000000002</v>
      </c>
      <c r="M24" s="350">
        <v>1890</v>
      </c>
      <c r="N24" s="350">
        <v>2415</v>
      </c>
      <c r="O24" s="350">
        <v>2152.42223341114</v>
      </c>
      <c r="P24" s="350">
        <v>37387.9</v>
      </c>
      <c r="Q24" s="350">
        <v>2205</v>
      </c>
      <c r="R24" s="350">
        <v>2520</v>
      </c>
      <c r="S24" s="350">
        <v>2342.9662928203766</v>
      </c>
      <c r="T24" s="352">
        <v>156897.20000000001</v>
      </c>
    </row>
    <row r="25" spans="2:20" ht="13.5" customHeight="1" x14ac:dyDescent="0.15">
      <c r="B25" s="353"/>
      <c r="C25" s="313">
        <v>5</v>
      </c>
      <c r="D25" s="181"/>
      <c r="E25" s="354">
        <v>1942.5</v>
      </c>
      <c r="F25" s="354">
        <v>2310</v>
      </c>
      <c r="G25" s="354">
        <v>2100.1767833039976</v>
      </c>
      <c r="H25" s="354">
        <v>37185.1</v>
      </c>
      <c r="I25" s="354">
        <v>1312.5</v>
      </c>
      <c r="J25" s="354">
        <v>1522.5</v>
      </c>
      <c r="K25" s="354">
        <v>1384.1593721596867</v>
      </c>
      <c r="L25" s="354">
        <v>36554.5</v>
      </c>
      <c r="M25" s="354">
        <v>1924.5450000000001</v>
      </c>
      <c r="N25" s="354">
        <v>2415</v>
      </c>
      <c r="O25" s="354">
        <v>2197.4421946800417</v>
      </c>
      <c r="P25" s="354">
        <v>39983.4</v>
      </c>
      <c r="Q25" s="354">
        <v>2193.4500000000003</v>
      </c>
      <c r="R25" s="354">
        <v>2522.1</v>
      </c>
      <c r="S25" s="354">
        <v>2387.3679609978285</v>
      </c>
      <c r="T25" s="355">
        <v>173895</v>
      </c>
    </row>
    <row r="26" spans="2:20" ht="13.5" customHeight="1" x14ac:dyDescent="0.15">
      <c r="B26" s="386"/>
      <c r="C26" s="387"/>
      <c r="D26" s="388"/>
      <c r="E26" s="350"/>
      <c r="F26" s="350"/>
      <c r="G26" s="350"/>
      <c r="H26" s="350"/>
      <c r="I26" s="350"/>
      <c r="J26" s="350"/>
      <c r="K26" s="350"/>
      <c r="L26" s="350"/>
      <c r="M26" s="350"/>
      <c r="N26" s="350"/>
      <c r="O26" s="350"/>
      <c r="P26" s="350"/>
      <c r="Q26" s="350"/>
      <c r="R26" s="350"/>
      <c r="S26" s="350"/>
      <c r="T26" s="350"/>
    </row>
    <row r="27" spans="2:20" ht="13.5" customHeight="1" x14ac:dyDescent="0.15">
      <c r="B27" s="389"/>
      <c r="C27" s="387"/>
      <c r="D27" s="390"/>
      <c r="E27" s="350"/>
      <c r="F27" s="350"/>
      <c r="G27" s="350"/>
      <c r="H27" s="350"/>
      <c r="I27" s="350"/>
      <c r="J27" s="350"/>
      <c r="K27" s="350"/>
      <c r="L27" s="350"/>
      <c r="M27" s="350"/>
      <c r="N27" s="350"/>
      <c r="O27" s="350"/>
      <c r="P27" s="350"/>
      <c r="Q27" s="350"/>
      <c r="R27" s="350"/>
      <c r="S27" s="350"/>
      <c r="T27" s="350"/>
    </row>
    <row r="28" spans="2:20" ht="13.5" customHeight="1" x14ac:dyDescent="0.15">
      <c r="B28" s="391" t="s">
        <v>127</v>
      </c>
      <c r="C28" s="387"/>
      <c r="D28" s="388"/>
      <c r="E28" s="350"/>
      <c r="F28" s="350"/>
      <c r="G28" s="350"/>
      <c r="H28" s="350"/>
      <c r="I28" s="350"/>
      <c r="J28" s="350"/>
      <c r="K28" s="350"/>
      <c r="L28" s="350"/>
      <c r="M28" s="350"/>
      <c r="N28" s="350"/>
      <c r="O28" s="350"/>
      <c r="P28" s="350"/>
      <c r="Q28" s="350"/>
      <c r="R28" s="350"/>
      <c r="S28" s="350"/>
      <c r="T28" s="350"/>
    </row>
    <row r="29" spans="2:20" ht="13.5" customHeight="1" x14ac:dyDescent="0.15">
      <c r="B29" s="392">
        <v>41031</v>
      </c>
      <c r="C29" s="393"/>
      <c r="D29" s="394">
        <v>41037</v>
      </c>
      <c r="E29" s="350">
        <v>1942.5</v>
      </c>
      <c r="F29" s="350">
        <v>2310</v>
      </c>
      <c r="G29" s="350">
        <v>2093.4978064162337</v>
      </c>
      <c r="H29" s="350">
        <v>7070.6</v>
      </c>
      <c r="I29" s="350">
        <v>1312.5</v>
      </c>
      <c r="J29" s="350">
        <v>1522.5</v>
      </c>
      <c r="K29" s="350">
        <v>1403.7944410286082</v>
      </c>
      <c r="L29" s="350">
        <v>7088.3</v>
      </c>
      <c r="M29" s="350">
        <v>1995</v>
      </c>
      <c r="N29" s="350">
        <v>2415</v>
      </c>
      <c r="O29" s="350">
        <v>2199.0276940806461</v>
      </c>
      <c r="P29" s="350">
        <v>11358.1</v>
      </c>
      <c r="Q29" s="350">
        <v>2205</v>
      </c>
      <c r="R29" s="350">
        <v>2520</v>
      </c>
      <c r="S29" s="350">
        <v>2401.5209661920153</v>
      </c>
      <c r="T29" s="350">
        <v>40807</v>
      </c>
    </row>
    <row r="30" spans="2:20" ht="13.5" customHeight="1" x14ac:dyDescent="0.15">
      <c r="B30" s="395" t="s">
        <v>128</v>
      </c>
      <c r="C30" s="396"/>
      <c r="D30" s="394"/>
      <c r="E30" s="350"/>
      <c r="F30" s="350"/>
      <c r="G30" s="350"/>
      <c r="H30" s="350"/>
      <c r="I30" s="350"/>
      <c r="J30" s="350"/>
      <c r="K30" s="350"/>
      <c r="L30" s="350"/>
      <c r="M30" s="350"/>
      <c r="N30" s="350"/>
      <c r="O30" s="350"/>
      <c r="P30" s="350"/>
      <c r="Q30" s="350"/>
      <c r="R30" s="350"/>
      <c r="S30" s="350"/>
      <c r="T30" s="350"/>
    </row>
    <row r="31" spans="2:20" ht="13.5" customHeight="1" x14ac:dyDescent="0.15">
      <c r="B31" s="392">
        <v>41038</v>
      </c>
      <c r="C31" s="393"/>
      <c r="D31" s="394">
        <v>41044</v>
      </c>
      <c r="E31" s="250">
        <v>1974</v>
      </c>
      <c r="F31" s="250">
        <v>2310</v>
      </c>
      <c r="G31" s="250">
        <v>2085.8654042739618</v>
      </c>
      <c r="H31" s="250">
        <v>6502.7</v>
      </c>
      <c r="I31" s="250">
        <v>1312.5</v>
      </c>
      <c r="J31" s="250">
        <v>1501.5</v>
      </c>
      <c r="K31" s="250">
        <v>1379.5358703738143</v>
      </c>
      <c r="L31" s="250">
        <v>5745.4</v>
      </c>
      <c r="M31" s="250">
        <v>1995</v>
      </c>
      <c r="N31" s="250">
        <v>2339.7150000000001</v>
      </c>
      <c r="O31" s="250">
        <v>2219.4417734105405</v>
      </c>
      <c r="P31" s="250">
        <v>9587</v>
      </c>
      <c r="Q31" s="250">
        <v>2193.4500000000003</v>
      </c>
      <c r="R31" s="250">
        <v>2520</v>
      </c>
      <c r="S31" s="250">
        <v>2398.4854392437164</v>
      </c>
      <c r="T31" s="250">
        <v>24853.9</v>
      </c>
    </row>
    <row r="32" spans="2:20" ht="13.5" customHeight="1" x14ac:dyDescent="0.15">
      <c r="B32" s="395" t="s">
        <v>129</v>
      </c>
      <c r="C32" s="396"/>
      <c r="D32" s="394"/>
      <c r="E32" s="350"/>
      <c r="F32" s="350"/>
      <c r="G32" s="350"/>
      <c r="H32" s="350"/>
      <c r="I32" s="350"/>
      <c r="J32" s="350"/>
      <c r="K32" s="350"/>
      <c r="L32" s="350"/>
      <c r="M32" s="350"/>
      <c r="N32" s="350"/>
      <c r="O32" s="350"/>
      <c r="P32" s="350"/>
      <c r="Q32" s="350"/>
      <c r="R32" s="350"/>
      <c r="S32" s="350"/>
      <c r="T32" s="350"/>
    </row>
    <row r="33" spans="2:24" ht="13.5" customHeight="1" x14ac:dyDescent="0.15">
      <c r="B33" s="392">
        <v>41045</v>
      </c>
      <c r="C33" s="393"/>
      <c r="D33" s="394">
        <v>41051</v>
      </c>
      <c r="E33" s="250">
        <v>1942.5</v>
      </c>
      <c r="F33" s="250">
        <v>2310</v>
      </c>
      <c r="G33" s="250">
        <v>2118.5860284605437</v>
      </c>
      <c r="H33" s="250">
        <v>7492.3</v>
      </c>
      <c r="I33" s="250">
        <v>1312.5</v>
      </c>
      <c r="J33" s="250">
        <v>1470</v>
      </c>
      <c r="K33" s="250">
        <v>1379.2880897417399</v>
      </c>
      <c r="L33" s="250">
        <v>7561.1</v>
      </c>
      <c r="M33" s="250">
        <v>1995</v>
      </c>
      <c r="N33" s="250">
        <v>2310</v>
      </c>
      <c r="O33" s="250">
        <v>2207.2540303573114</v>
      </c>
      <c r="P33" s="250">
        <v>6988.2</v>
      </c>
      <c r="Q33" s="250">
        <v>2215.5</v>
      </c>
      <c r="R33" s="250">
        <v>2520</v>
      </c>
      <c r="S33" s="250">
        <v>2443.0273526804463</v>
      </c>
      <c r="T33" s="250">
        <v>27449.1</v>
      </c>
    </row>
    <row r="34" spans="2:24" ht="13.5" customHeight="1" x14ac:dyDescent="0.15">
      <c r="B34" s="395" t="s">
        <v>130</v>
      </c>
      <c r="C34" s="396"/>
      <c r="D34" s="394"/>
      <c r="E34" s="350"/>
      <c r="F34" s="350"/>
      <c r="G34" s="350"/>
      <c r="H34" s="350"/>
      <c r="I34" s="350"/>
      <c r="J34" s="350"/>
      <c r="K34" s="350"/>
      <c r="L34" s="350"/>
      <c r="M34" s="350"/>
      <c r="N34" s="350"/>
      <c r="O34" s="350"/>
      <c r="P34" s="350"/>
      <c r="Q34" s="350"/>
      <c r="R34" s="350"/>
      <c r="S34" s="350"/>
      <c r="T34" s="350"/>
    </row>
    <row r="35" spans="2:24" ht="13.5" customHeight="1" x14ac:dyDescent="0.15">
      <c r="B35" s="392">
        <v>41052</v>
      </c>
      <c r="C35" s="393"/>
      <c r="D35" s="394">
        <v>41058</v>
      </c>
      <c r="E35" s="250">
        <v>1942.5</v>
      </c>
      <c r="F35" s="250">
        <v>2310</v>
      </c>
      <c r="G35" s="250">
        <v>2066.7066695727995</v>
      </c>
      <c r="H35" s="250">
        <v>7307.7</v>
      </c>
      <c r="I35" s="250">
        <v>1312.5</v>
      </c>
      <c r="J35" s="250">
        <v>1470</v>
      </c>
      <c r="K35" s="250">
        <v>1359.0390915860016</v>
      </c>
      <c r="L35" s="250">
        <v>8528.6</v>
      </c>
      <c r="M35" s="250">
        <v>1924.5450000000001</v>
      </c>
      <c r="N35" s="250">
        <v>2310</v>
      </c>
      <c r="O35" s="250">
        <v>2161.7221023871157</v>
      </c>
      <c r="P35" s="250">
        <v>5102.8</v>
      </c>
      <c r="Q35" s="250">
        <v>2226</v>
      </c>
      <c r="R35" s="250">
        <v>2520</v>
      </c>
      <c r="S35" s="250">
        <v>2360.5237884436165</v>
      </c>
      <c r="T35" s="250">
        <v>35295.4</v>
      </c>
    </row>
    <row r="36" spans="2:24" ht="13.5" customHeight="1" x14ac:dyDescent="0.15">
      <c r="B36" s="395" t="s">
        <v>131</v>
      </c>
      <c r="C36" s="396"/>
      <c r="D36" s="394"/>
      <c r="E36" s="350"/>
      <c r="F36" s="350"/>
      <c r="G36" s="350"/>
      <c r="H36" s="350"/>
      <c r="I36" s="350"/>
      <c r="J36" s="350"/>
      <c r="K36" s="350"/>
      <c r="L36" s="350"/>
      <c r="M36" s="350"/>
      <c r="N36" s="350"/>
      <c r="O36" s="350"/>
      <c r="P36" s="350"/>
      <c r="Q36" s="350"/>
      <c r="R36" s="350"/>
      <c r="S36" s="350"/>
      <c r="T36" s="350"/>
    </row>
    <row r="37" spans="2:24" ht="13.5" customHeight="1" x14ac:dyDescent="0.15">
      <c r="B37" s="397">
        <v>41059</v>
      </c>
      <c r="C37" s="398"/>
      <c r="D37" s="399">
        <v>41065</v>
      </c>
      <c r="E37" s="354">
        <v>1942.5</v>
      </c>
      <c r="F37" s="354">
        <v>2310</v>
      </c>
      <c r="G37" s="354">
        <v>2125.3497679584329</v>
      </c>
      <c r="H37" s="354">
        <v>8811.7999999999993</v>
      </c>
      <c r="I37" s="354">
        <v>1312.5</v>
      </c>
      <c r="J37" s="354">
        <v>1470</v>
      </c>
      <c r="K37" s="354">
        <v>1389.4265573770485</v>
      </c>
      <c r="L37" s="354">
        <v>7631.1</v>
      </c>
      <c r="M37" s="354">
        <v>1984.5</v>
      </c>
      <c r="N37" s="354">
        <v>2310</v>
      </c>
      <c r="O37" s="354">
        <v>2172.009424277268</v>
      </c>
      <c r="P37" s="354">
        <v>6947.3</v>
      </c>
      <c r="Q37" s="354">
        <v>2205</v>
      </c>
      <c r="R37" s="354">
        <v>2522.1</v>
      </c>
      <c r="S37" s="354">
        <v>2359.8974521600471</v>
      </c>
      <c r="T37" s="354">
        <v>45489.599999999999</v>
      </c>
    </row>
    <row r="38" spans="2:24" ht="3.75" customHeight="1" x14ac:dyDescent="0.15"/>
    <row r="39" spans="2:24" ht="13.5" customHeight="1" x14ac:dyDescent="0.15">
      <c r="B39" s="154"/>
    </row>
    <row r="40" spans="2:24" ht="13.5" customHeight="1" x14ac:dyDescent="0.15">
      <c r="B40" s="154"/>
      <c r="E40" s="193"/>
      <c r="F40" s="193"/>
      <c r="G40" s="193"/>
      <c r="H40" s="193"/>
      <c r="I40" s="193"/>
      <c r="J40" s="193"/>
      <c r="K40" s="193"/>
      <c r="L40" s="193"/>
      <c r="M40" s="193"/>
      <c r="N40" s="193"/>
      <c r="O40" s="193"/>
      <c r="P40" s="193"/>
      <c r="Q40" s="193"/>
      <c r="R40" s="193"/>
      <c r="S40" s="193"/>
      <c r="T40" s="351"/>
      <c r="U40" s="192"/>
      <c r="V40" s="193"/>
      <c r="W40" s="193"/>
      <c r="X40" s="193"/>
    </row>
    <row r="41" spans="2:24" ht="13.5" customHeight="1" x14ac:dyDescent="0.15">
      <c r="B41" s="154"/>
      <c r="T41" s="351"/>
      <c r="U41" s="152"/>
    </row>
    <row r="42" spans="2:24" ht="13.5" customHeight="1" x14ac:dyDescent="0.15">
      <c r="B42" s="154"/>
      <c r="T42" s="351"/>
      <c r="U42" s="152"/>
    </row>
    <row r="43" spans="2:24" x14ac:dyDescent="0.15">
      <c r="T43" s="351"/>
      <c r="U43" s="152"/>
    </row>
    <row r="44" spans="2:24" x14ac:dyDescent="0.15">
      <c r="T44" s="351"/>
      <c r="U44" s="152"/>
    </row>
    <row r="45" spans="2:24" x14ac:dyDescent="0.15">
      <c r="T45" s="351"/>
      <c r="U45" s="152"/>
    </row>
    <row r="46" spans="2:24" x14ac:dyDescent="0.15">
      <c r="T46" s="351"/>
      <c r="U46" s="152"/>
    </row>
    <row r="47" spans="2:24" x14ac:dyDescent="0.15">
      <c r="T47" s="152"/>
      <c r="U47" s="152"/>
    </row>
    <row r="48" spans="2:24" x14ac:dyDescent="0.15">
      <c r="T48" s="152"/>
      <c r="U48" s="152"/>
    </row>
  </sheetData>
  <phoneticPr fontId="6"/>
  <conditionalFormatting sqref="B37">
    <cfRule type="cellIs" dxfId="2" priority="1" stopIfTrue="1" operator="lessThanOrEqual">
      <formula>0</formula>
    </cfRule>
  </conditionalFormatting>
  <pageMargins left="0.39370078740157483" right="0.39370078740157483" top="0.39370078740157483" bottom="0.39370078740157483" header="0" footer="0.19685039370078741"/>
  <pageSetup paperSize="9" firstPageNumber="32" orientation="landscape" useFirstPageNumber="1" r:id="rId1"/>
  <headerFooter alignWithMargins="0">
    <oddFooter>&amp;C-30-</oddFoot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B1:W31"/>
  <sheetViews>
    <sheetView zoomScale="75" workbookViewId="0"/>
  </sheetViews>
  <sheetFormatPr defaultColWidth="7.5" defaultRowHeight="12" x14ac:dyDescent="0.15"/>
  <cols>
    <col min="1" max="1" width="1.625" style="153" customWidth="1"/>
    <col min="2" max="2" width="4.625" style="153" customWidth="1"/>
    <col min="3" max="4" width="2.875" style="153" customWidth="1"/>
    <col min="5" max="7" width="5.875" style="153" customWidth="1"/>
    <col min="8" max="8" width="7.875" style="153" customWidth="1"/>
    <col min="9" max="11" width="5.875" style="153" customWidth="1"/>
    <col min="12" max="12" width="7.875" style="153" customWidth="1"/>
    <col min="13" max="15" width="5.875" style="153" customWidth="1"/>
    <col min="16" max="16" width="8.125" style="153" customWidth="1"/>
    <col min="17" max="16384" width="7.5" style="153"/>
  </cols>
  <sheetData>
    <row r="1" spans="2:23" ht="15" customHeight="1" x14ac:dyDescent="0.15">
      <c r="B1" s="367"/>
      <c r="C1" s="367"/>
      <c r="D1" s="367"/>
    </row>
    <row r="2" spans="2:23" ht="12.75" customHeight="1" x14ac:dyDescent="0.15">
      <c r="B2" s="153" t="str">
        <f>近和33!B2</f>
        <v>(2)和牛チルド「3」の品目別価格　（つづき）</v>
      </c>
      <c r="C2" s="335"/>
      <c r="D2" s="335"/>
    </row>
    <row r="3" spans="2:23" ht="12.75" customHeight="1" x14ac:dyDescent="0.15">
      <c r="B3" s="335"/>
      <c r="C3" s="335"/>
      <c r="D3" s="335"/>
      <c r="P3" s="154" t="s">
        <v>85</v>
      </c>
    </row>
    <row r="4" spans="2:23" ht="3.75" customHeight="1" x14ac:dyDescent="0.15">
      <c r="B4" s="169"/>
      <c r="C4" s="169"/>
      <c r="D4" s="169"/>
      <c r="E4" s="169"/>
      <c r="F4" s="169"/>
      <c r="G4" s="169"/>
      <c r="H4" s="169"/>
      <c r="I4" s="169"/>
      <c r="J4" s="169"/>
      <c r="K4" s="169"/>
      <c r="L4" s="169"/>
      <c r="M4" s="169"/>
      <c r="N4" s="169"/>
    </row>
    <row r="5" spans="2:23" ht="13.5" customHeight="1" x14ac:dyDescent="0.15">
      <c r="B5" s="315"/>
      <c r="C5" s="340" t="s">
        <v>259</v>
      </c>
      <c r="D5" s="341"/>
      <c r="E5" s="342" t="s">
        <v>294</v>
      </c>
      <c r="F5" s="343"/>
      <c r="G5" s="343"/>
      <c r="H5" s="344"/>
      <c r="I5" s="342" t="s">
        <v>295</v>
      </c>
      <c r="J5" s="343"/>
      <c r="K5" s="343"/>
      <c r="L5" s="344"/>
      <c r="M5" s="342" t="s">
        <v>296</v>
      </c>
      <c r="N5" s="343"/>
      <c r="O5" s="343"/>
      <c r="P5" s="344"/>
      <c r="R5" s="173"/>
      <c r="S5" s="173"/>
      <c r="T5" s="173"/>
      <c r="U5" s="173"/>
      <c r="V5" s="152"/>
      <c r="W5" s="152"/>
    </row>
    <row r="6" spans="2:23" ht="13.5" customHeight="1" x14ac:dyDescent="0.15">
      <c r="B6" s="345" t="s">
        <v>262</v>
      </c>
      <c r="C6" s="346"/>
      <c r="D6" s="347"/>
      <c r="E6" s="165" t="s">
        <v>93</v>
      </c>
      <c r="F6" s="166" t="s">
        <v>94</v>
      </c>
      <c r="G6" s="167" t="s">
        <v>95</v>
      </c>
      <c r="H6" s="166" t="s">
        <v>96</v>
      </c>
      <c r="I6" s="165" t="s">
        <v>93</v>
      </c>
      <c r="J6" s="166" t="s">
        <v>94</v>
      </c>
      <c r="K6" s="167" t="s">
        <v>95</v>
      </c>
      <c r="L6" s="166" t="s">
        <v>96</v>
      </c>
      <c r="M6" s="165" t="s">
        <v>93</v>
      </c>
      <c r="N6" s="166" t="s">
        <v>94</v>
      </c>
      <c r="O6" s="167" t="s">
        <v>95</v>
      </c>
      <c r="P6" s="166" t="s">
        <v>96</v>
      </c>
      <c r="R6" s="173"/>
      <c r="S6" s="173"/>
      <c r="T6" s="173"/>
      <c r="U6" s="173"/>
      <c r="V6" s="152"/>
      <c r="W6" s="152"/>
    </row>
    <row r="7" spans="2:23" ht="13.5" customHeight="1" x14ac:dyDescent="0.15">
      <c r="B7" s="168"/>
      <c r="C7" s="169"/>
      <c r="D7" s="181"/>
      <c r="E7" s="170"/>
      <c r="F7" s="171"/>
      <c r="G7" s="172" t="s">
        <v>97</v>
      </c>
      <c r="H7" s="171"/>
      <c r="I7" s="170"/>
      <c r="J7" s="171"/>
      <c r="K7" s="172" t="s">
        <v>97</v>
      </c>
      <c r="L7" s="171"/>
      <c r="M7" s="170"/>
      <c r="N7" s="171"/>
      <c r="O7" s="172" t="s">
        <v>97</v>
      </c>
      <c r="P7" s="171"/>
      <c r="R7" s="173"/>
      <c r="S7" s="173"/>
      <c r="T7" s="173"/>
      <c r="U7" s="173"/>
      <c r="V7" s="152"/>
      <c r="W7" s="152"/>
    </row>
    <row r="8" spans="2:23" ht="13.5" customHeight="1" x14ac:dyDescent="0.15">
      <c r="B8" s="348" t="s">
        <v>0</v>
      </c>
      <c r="C8" s="152">
        <v>19</v>
      </c>
      <c r="D8" s="174" t="s">
        <v>1</v>
      </c>
      <c r="E8" s="349">
        <v>3098</v>
      </c>
      <c r="F8" s="350">
        <v>3360</v>
      </c>
      <c r="G8" s="351">
        <v>3189</v>
      </c>
      <c r="H8" s="350">
        <v>16365</v>
      </c>
      <c r="I8" s="349">
        <v>4515</v>
      </c>
      <c r="J8" s="350">
        <v>5775</v>
      </c>
      <c r="K8" s="351">
        <v>5318</v>
      </c>
      <c r="L8" s="350">
        <v>36127</v>
      </c>
      <c r="M8" s="349">
        <v>5355</v>
      </c>
      <c r="N8" s="350">
        <v>6825</v>
      </c>
      <c r="O8" s="351">
        <v>6086</v>
      </c>
      <c r="P8" s="350">
        <v>101131</v>
      </c>
      <c r="R8" s="173"/>
      <c r="S8" s="173"/>
      <c r="T8" s="173"/>
      <c r="U8" s="173"/>
      <c r="V8" s="152"/>
      <c r="W8" s="152"/>
    </row>
    <row r="9" spans="2:23" ht="13.5" customHeight="1" x14ac:dyDescent="0.15">
      <c r="B9" s="177"/>
      <c r="C9" s="152">
        <v>20</v>
      </c>
      <c r="D9" s="180"/>
      <c r="E9" s="349">
        <v>2100</v>
      </c>
      <c r="F9" s="350">
        <v>3150</v>
      </c>
      <c r="G9" s="351">
        <v>2732</v>
      </c>
      <c r="H9" s="350">
        <v>17602</v>
      </c>
      <c r="I9" s="349">
        <v>3675</v>
      </c>
      <c r="J9" s="350">
        <v>5355</v>
      </c>
      <c r="K9" s="351">
        <v>4454</v>
      </c>
      <c r="L9" s="350">
        <v>26343</v>
      </c>
      <c r="M9" s="349">
        <v>4725</v>
      </c>
      <c r="N9" s="350">
        <v>6615</v>
      </c>
      <c r="O9" s="351">
        <v>5843</v>
      </c>
      <c r="P9" s="350">
        <v>78760</v>
      </c>
      <c r="R9" s="173"/>
      <c r="S9" s="173"/>
      <c r="T9" s="173"/>
      <c r="U9" s="173"/>
      <c r="V9" s="152"/>
      <c r="W9" s="152"/>
    </row>
    <row r="10" spans="2:23" ht="13.5" customHeight="1" x14ac:dyDescent="0.15">
      <c r="B10" s="177"/>
      <c r="C10" s="152">
        <v>21</v>
      </c>
      <c r="D10" s="180"/>
      <c r="E10" s="349">
        <v>1995</v>
      </c>
      <c r="F10" s="350">
        <v>2625</v>
      </c>
      <c r="G10" s="351">
        <v>2296</v>
      </c>
      <c r="H10" s="350">
        <v>9130</v>
      </c>
      <c r="I10" s="349">
        <v>3150</v>
      </c>
      <c r="J10" s="350">
        <v>5250</v>
      </c>
      <c r="K10" s="351">
        <v>4112</v>
      </c>
      <c r="L10" s="350">
        <v>30732</v>
      </c>
      <c r="M10" s="349">
        <v>4410</v>
      </c>
      <c r="N10" s="350">
        <v>6195</v>
      </c>
      <c r="O10" s="351">
        <v>5306</v>
      </c>
      <c r="P10" s="350">
        <v>87662</v>
      </c>
      <c r="R10" s="351"/>
      <c r="S10" s="152"/>
      <c r="T10" s="152"/>
      <c r="U10" s="152"/>
      <c r="V10" s="152"/>
      <c r="W10" s="152"/>
    </row>
    <row r="11" spans="2:23" ht="13.5" customHeight="1" x14ac:dyDescent="0.15">
      <c r="B11" s="177"/>
      <c r="C11" s="152">
        <v>22</v>
      </c>
      <c r="D11" s="180"/>
      <c r="E11" s="253" t="s">
        <v>266</v>
      </c>
      <c r="F11" s="253" t="s">
        <v>266</v>
      </c>
      <c r="G11" s="253" t="s">
        <v>266</v>
      </c>
      <c r="H11" s="350">
        <v>3689</v>
      </c>
      <c r="I11" s="350">
        <v>3360</v>
      </c>
      <c r="J11" s="350">
        <v>5040</v>
      </c>
      <c r="K11" s="350">
        <v>4106</v>
      </c>
      <c r="L11" s="350">
        <v>39328</v>
      </c>
      <c r="M11" s="350">
        <v>4410</v>
      </c>
      <c r="N11" s="350">
        <v>6090</v>
      </c>
      <c r="O11" s="350">
        <v>5144</v>
      </c>
      <c r="P11" s="352">
        <v>100281</v>
      </c>
      <c r="R11" s="173"/>
      <c r="S11" s="173"/>
      <c r="T11" s="173"/>
      <c r="U11" s="173"/>
      <c r="V11" s="173"/>
      <c r="W11" s="152"/>
    </row>
    <row r="12" spans="2:23" ht="13.5" customHeight="1" x14ac:dyDescent="0.15">
      <c r="B12" s="353"/>
      <c r="C12" s="169">
        <v>23</v>
      </c>
      <c r="D12" s="181"/>
      <c r="E12" s="182">
        <v>2152.5</v>
      </c>
      <c r="F12" s="182">
        <v>2940</v>
      </c>
      <c r="G12" s="182">
        <v>2386.94734899174</v>
      </c>
      <c r="H12" s="182">
        <v>9587.7000000000007</v>
      </c>
      <c r="I12" s="182">
        <v>3465</v>
      </c>
      <c r="J12" s="182">
        <v>4830</v>
      </c>
      <c r="K12" s="182">
        <v>4121.4452247085865</v>
      </c>
      <c r="L12" s="182">
        <v>56973.4</v>
      </c>
      <c r="M12" s="182">
        <v>4200</v>
      </c>
      <c r="N12" s="182">
        <v>5596.5</v>
      </c>
      <c r="O12" s="182">
        <v>4803.2643120781368</v>
      </c>
      <c r="P12" s="183">
        <v>119551.8</v>
      </c>
      <c r="R12" s="173"/>
      <c r="S12" s="173"/>
      <c r="T12" s="173"/>
      <c r="U12" s="173"/>
      <c r="V12" s="173"/>
      <c r="W12" s="152"/>
    </row>
    <row r="13" spans="2:23" ht="13.5" customHeight="1" x14ac:dyDescent="0.15">
      <c r="B13" s="177" t="s">
        <v>263</v>
      </c>
      <c r="C13" s="152">
        <v>5</v>
      </c>
      <c r="D13" s="180" t="s">
        <v>297</v>
      </c>
      <c r="E13" s="253">
        <v>2205</v>
      </c>
      <c r="F13" s="253">
        <v>2520</v>
      </c>
      <c r="G13" s="253">
        <v>2333.6636318283863</v>
      </c>
      <c r="H13" s="350">
        <v>844.1</v>
      </c>
      <c r="I13" s="350">
        <v>3465</v>
      </c>
      <c r="J13" s="350">
        <v>3990</v>
      </c>
      <c r="K13" s="350">
        <v>3727.4552302444577</v>
      </c>
      <c r="L13" s="350">
        <v>4060.5</v>
      </c>
      <c r="M13" s="350">
        <v>4515</v>
      </c>
      <c r="N13" s="350">
        <v>5250</v>
      </c>
      <c r="O13" s="350">
        <v>4805.9750400301427</v>
      </c>
      <c r="P13" s="350">
        <v>10855.8</v>
      </c>
    </row>
    <row r="14" spans="2:23" ht="13.5" customHeight="1" x14ac:dyDescent="0.15">
      <c r="B14" s="177"/>
      <c r="C14" s="152">
        <v>6</v>
      </c>
      <c r="D14" s="180"/>
      <c r="E14" s="253">
        <v>2205</v>
      </c>
      <c r="F14" s="253">
        <v>2520</v>
      </c>
      <c r="G14" s="253">
        <v>2385.6315997888073</v>
      </c>
      <c r="H14" s="350">
        <v>721.5</v>
      </c>
      <c r="I14" s="352">
        <v>3465</v>
      </c>
      <c r="J14" s="350">
        <v>3990</v>
      </c>
      <c r="K14" s="350">
        <v>3763.3184197197356</v>
      </c>
      <c r="L14" s="350">
        <v>4366.1000000000004</v>
      </c>
      <c r="M14" s="350">
        <v>4515</v>
      </c>
      <c r="N14" s="350">
        <v>5460</v>
      </c>
      <c r="O14" s="350">
        <v>5024.2093237758909</v>
      </c>
      <c r="P14" s="352">
        <v>10465.5</v>
      </c>
    </row>
    <row r="15" spans="2:23" ht="13.5" customHeight="1" x14ac:dyDescent="0.15">
      <c r="B15" s="177"/>
      <c r="C15" s="152">
        <v>7</v>
      </c>
      <c r="D15" s="180"/>
      <c r="E15" s="253">
        <v>2310</v>
      </c>
      <c r="F15" s="253">
        <v>2467.5</v>
      </c>
      <c r="G15" s="253">
        <v>2387.9783861671472</v>
      </c>
      <c r="H15" s="350">
        <v>706.1</v>
      </c>
      <c r="I15" s="352">
        <v>3465</v>
      </c>
      <c r="J15" s="350">
        <v>4200</v>
      </c>
      <c r="K15" s="350">
        <v>3895.0935175345385</v>
      </c>
      <c r="L15" s="350">
        <v>4410.8999999999996</v>
      </c>
      <c r="M15" s="350">
        <v>4410</v>
      </c>
      <c r="N15" s="352">
        <v>5250</v>
      </c>
      <c r="O15" s="350">
        <v>4834.9496922445642</v>
      </c>
      <c r="P15" s="352">
        <v>7653.9</v>
      </c>
    </row>
    <row r="16" spans="2:23" ht="13.5" customHeight="1" x14ac:dyDescent="0.15">
      <c r="B16" s="177"/>
      <c r="C16" s="152">
        <v>8</v>
      </c>
      <c r="D16" s="180"/>
      <c r="E16" s="253">
        <v>0</v>
      </c>
      <c r="F16" s="253">
        <v>0</v>
      </c>
      <c r="G16" s="253">
        <v>0</v>
      </c>
      <c r="H16" s="350">
        <v>193.1</v>
      </c>
      <c r="I16" s="350">
        <v>3465</v>
      </c>
      <c r="J16" s="350">
        <v>3990</v>
      </c>
      <c r="K16" s="350">
        <v>3738.3351201478745</v>
      </c>
      <c r="L16" s="350">
        <v>6337.9</v>
      </c>
      <c r="M16" s="350">
        <v>4410</v>
      </c>
      <c r="N16" s="350">
        <v>5092.5</v>
      </c>
      <c r="O16" s="350">
        <v>4741.9805373134332</v>
      </c>
      <c r="P16" s="352">
        <v>12051.7</v>
      </c>
    </row>
    <row r="17" spans="2:17" ht="13.5" customHeight="1" x14ac:dyDescent="0.15">
      <c r="B17" s="177"/>
      <c r="C17" s="152">
        <v>9</v>
      </c>
      <c r="D17" s="180"/>
      <c r="E17" s="253">
        <v>2152.5</v>
      </c>
      <c r="F17" s="253">
        <v>2520</v>
      </c>
      <c r="G17" s="253">
        <v>2329.641404805915</v>
      </c>
      <c r="H17" s="350">
        <v>486.1</v>
      </c>
      <c r="I17" s="350">
        <v>3465</v>
      </c>
      <c r="J17" s="350">
        <v>3990</v>
      </c>
      <c r="K17" s="350">
        <v>3817.4353312302851</v>
      </c>
      <c r="L17" s="350">
        <v>4540.5</v>
      </c>
      <c r="M17" s="350">
        <v>4200</v>
      </c>
      <c r="N17" s="350">
        <v>5145</v>
      </c>
      <c r="O17" s="350">
        <v>4325.3291915114223</v>
      </c>
      <c r="P17" s="352">
        <v>8504.4</v>
      </c>
    </row>
    <row r="18" spans="2:17" ht="13.5" customHeight="1" x14ac:dyDescent="0.15">
      <c r="B18" s="177"/>
      <c r="C18" s="152">
        <v>10</v>
      </c>
      <c r="D18" s="180"/>
      <c r="E18" s="253">
        <v>2425.5</v>
      </c>
      <c r="F18" s="253">
        <v>2425.5</v>
      </c>
      <c r="G18" s="253">
        <v>2425.5</v>
      </c>
      <c r="H18" s="350">
        <v>223.9</v>
      </c>
      <c r="I18" s="350">
        <v>3990</v>
      </c>
      <c r="J18" s="350">
        <v>4725</v>
      </c>
      <c r="K18" s="350">
        <v>4257.425457481163</v>
      </c>
      <c r="L18" s="350">
        <v>6493.9</v>
      </c>
      <c r="M18" s="350">
        <v>4410</v>
      </c>
      <c r="N18" s="350">
        <v>5512.5</v>
      </c>
      <c r="O18" s="350">
        <v>4895.9952261306507</v>
      </c>
      <c r="P18" s="352">
        <v>11683.6</v>
      </c>
    </row>
    <row r="19" spans="2:17" ht="13.5" customHeight="1" x14ac:dyDescent="0.15">
      <c r="B19" s="177"/>
      <c r="C19" s="152">
        <v>11</v>
      </c>
      <c r="D19" s="180"/>
      <c r="E19" s="253">
        <v>2205</v>
      </c>
      <c r="F19" s="253">
        <v>2940</v>
      </c>
      <c r="G19" s="253">
        <v>2642.4394463667822</v>
      </c>
      <c r="H19" s="350">
        <v>169.6</v>
      </c>
      <c r="I19" s="350">
        <v>4200</v>
      </c>
      <c r="J19" s="350">
        <v>4830</v>
      </c>
      <c r="K19" s="350">
        <v>4355.6866664708314</v>
      </c>
      <c r="L19" s="350">
        <v>7030.1</v>
      </c>
      <c r="M19" s="350">
        <v>4515</v>
      </c>
      <c r="N19" s="350">
        <v>5512.5</v>
      </c>
      <c r="O19" s="350">
        <v>5035.9634114022601</v>
      </c>
      <c r="P19" s="352">
        <v>12604.8</v>
      </c>
    </row>
    <row r="20" spans="2:17" ht="13.5" customHeight="1" x14ac:dyDescent="0.15">
      <c r="B20" s="177"/>
      <c r="C20" s="152">
        <v>12</v>
      </c>
      <c r="D20" s="180"/>
      <c r="E20" s="253">
        <v>2205</v>
      </c>
      <c r="F20" s="254">
        <v>2205</v>
      </c>
      <c r="G20" s="253">
        <v>2205.0000000000005</v>
      </c>
      <c r="H20" s="350">
        <v>1390.2</v>
      </c>
      <c r="I20" s="350">
        <v>4200</v>
      </c>
      <c r="J20" s="350">
        <v>4725</v>
      </c>
      <c r="K20" s="350">
        <v>4341.81345157746</v>
      </c>
      <c r="L20" s="350">
        <v>8016.7</v>
      </c>
      <c r="M20" s="350">
        <v>4725</v>
      </c>
      <c r="N20" s="350">
        <v>5596.5</v>
      </c>
      <c r="O20" s="350">
        <v>5211.1043027276237</v>
      </c>
      <c r="P20" s="352">
        <v>15328.1</v>
      </c>
    </row>
    <row r="21" spans="2:17" ht="13.5" customHeight="1" x14ac:dyDescent="0.15">
      <c r="B21" s="177" t="s">
        <v>265</v>
      </c>
      <c r="C21" s="152">
        <v>1</v>
      </c>
      <c r="D21" s="180" t="s">
        <v>297</v>
      </c>
      <c r="E21" s="253">
        <v>0</v>
      </c>
      <c r="F21" s="253">
        <v>0</v>
      </c>
      <c r="G21" s="253">
        <v>0</v>
      </c>
      <c r="H21" s="350">
        <v>101.5</v>
      </c>
      <c r="I21" s="350">
        <v>0</v>
      </c>
      <c r="J21" s="350">
        <v>0</v>
      </c>
      <c r="K21" s="350">
        <v>0</v>
      </c>
      <c r="L21" s="350">
        <v>6471.6</v>
      </c>
      <c r="M21" s="350">
        <v>0</v>
      </c>
      <c r="N21" s="350">
        <v>0</v>
      </c>
      <c r="O21" s="350">
        <v>0</v>
      </c>
      <c r="P21" s="352">
        <v>11031.3</v>
      </c>
    </row>
    <row r="22" spans="2:17" ht="13.5" customHeight="1" x14ac:dyDescent="0.15">
      <c r="B22" s="177"/>
      <c r="C22" s="152">
        <v>2</v>
      </c>
      <c r="D22" s="180"/>
      <c r="E22" s="253">
        <v>0</v>
      </c>
      <c r="F22" s="253">
        <v>0</v>
      </c>
      <c r="G22" s="253">
        <v>0</v>
      </c>
      <c r="H22" s="350">
        <v>0</v>
      </c>
      <c r="I22" s="350">
        <v>3360</v>
      </c>
      <c r="J22" s="350">
        <v>4725</v>
      </c>
      <c r="K22" s="350">
        <v>4169.2391037446278</v>
      </c>
      <c r="L22" s="350">
        <v>4057.9</v>
      </c>
      <c r="M22" s="350">
        <v>3990</v>
      </c>
      <c r="N22" s="350">
        <v>5250</v>
      </c>
      <c r="O22" s="350">
        <v>4516.9250385090645</v>
      </c>
      <c r="P22" s="352">
        <v>7254.6</v>
      </c>
    </row>
    <row r="23" spans="2:17" ht="13.5" customHeight="1" x14ac:dyDescent="0.15">
      <c r="B23" s="177"/>
      <c r="C23" s="152">
        <v>3</v>
      </c>
      <c r="D23" s="180"/>
      <c r="E23" s="253">
        <v>2481.15</v>
      </c>
      <c r="F23" s="253">
        <v>2481.15</v>
      </c>
      <c r="G23" s="253">
        <v>2481.1515957446813</v>
      </c>
      <c r="H23" s="350">
        <v>131.6</v>
      </c>
      <c r="I23" s="350">
        <v>2940</v>
      </c>
      <c r="J23" s="350">
        <v>4725</v>
      </c>
      <c r="K23" s="350">
        <v>3882.0076193701316</v>
      </c>
      <c r="L23" s="350">
        <v>6602.8</v>
      </c>
      <c r="M23" s="352">
        <v>3990</v>
      </c>
      <c r="N23" s="350">
        <v>5250</v>
      </c>
      <c r="O23" s="350">
        <v>4865.2578622945321</v>
      </c>
      <c r="P23" s="350">
        <v>9290.2000000000007</v>
      </c>
    </row>
    <row r="24" spans="2:17" ht="13.5" customHeight="1" x14ac:dyDescent="0.15">
      <c r="B24" s="177"/>
      <c r="C24" s="152">
        <v>4</v>
      </c>
      <c r="D24" s="180"/>
      <c r="E24" s="254">
        <v>0</v>
      </c>
      <c r="F24" s="253">
        <v>0</v>
      </c>
      <c r="G24" s="253">
        <v>0</v>
      </c>
      <c r="H24" s="350">
        <v>75.2</v>
      </c>
      <c r="I24" s="350">
        <v>2940</v>
      </c>
      <c r="J24" s="350">
        <v>4725</v>
      </c>
      <c r="K24" s="350">
        <v>4115.3495031440771</v>
      </c>
      <c r="L24" s="350">
        <v>19876.900000000001</v>
      </c>
      <c r="M24" s="350">
        <v>4200</v>
      </c>
      <c r="N24" s="350">
        <v>5250</v>
      </c>
      <c r="O24" s="350">
        <v>4776.2623181552053</v>
      </c>
      <c r="P24" s="352">
        <v>22821.1</v>
      </c>
    </row>
    <row r="25" spans="2:17" ht="13.5" customHeight="1" x14ac:dyDescent="0.15">
      <c r="B25" s="353"/>
      <c r="C25" s="169">
        <v>5</v>
      </c>
      <c r="D25" s="181"/>
      <c r="E25" s="255">
        <v>0</v>
      </c>
      <c r="F25" s="255">
        <v>0</v>
      </c>
      <c r="G25" s="256">
        <v>0</v>
      </c>
      <c r="H25" s="354">
        <v>98.3</v>
      </c>
      <c r="I25" s="354">
        <v>2940</v>
      </c>
      <c r="J25" s="354">
        <v>4200</v>
      </c>
      <c r="K25" s="354">
        <v>3839.6385567516363</v>
      </c>
      <c r="L25" s="354">
        <v>24632.799999999999</v>
      </c>
      <c r="M25" s="354">
        <v>4305</v>
      </c>
      <c r="N25" s="354">
        <v>5775</v>
      </c>
      <c r="O25" s="354">
        <v>4996.5472090624589</v>
      </c>
      <c r="P25" s="355">
        <v>26659.8</v>
      </c>
    </row>
    <row r="27" spans="2:17" x14ac:dyDescent="0.15">
      <c r="P27" s="351"/>
      <c r="Q27" s="152"/>
    </row>
    <row r="28" spans="2:17" x14ac:dyDescent="0.15">
      <c r="P28" s="351"/>
      <c r="Q28" s="152"/>
    </row>
    <row r="29" spans="2:17" x14ac:dyDescent="0.15">
      <c r="P29" s="351"/>
      <c r="Q29" s="152"/>
    </row>
    <row r="30" spans="2:17" x14ac:dyDescent="0.15">
      <c r="P30" s="152"/>
      <c r="Q30" s="152"/>
    </row>
    <row r="31" spans="2:17" x14ac:dyDescent="0.15">
      <c r="P31" s="152"/>
      <c r="Q31" s="152"/>
    </row>
  </sheetData>
  <phoneticPr fontId="6"/>
  <pageMargins left="0.39370078740157483" right="0.39370078740157483" top="0.39370078740157483" bottom="0.39370078740157483" header="0" footer="0.19685039370078741"/>
  <pageSetup paperSize="9" firstPageNumber="33" orientation="landscape" useFirstPageNumber="1" r:id="rId1"/>
  <headerFooter alignWithMargins="0">
    <oddFooter>&amp;C-31-</oddFoot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AF57"/>
  <sheetViews>
    <sheetView zoomScale="75" zoomScaleNormal="75" workbookViewId="0"/>
  </sheetViews>
  <sheetFormatPr defaultColWidth="7.5" defaultRowHeight="12" x14ac:dyDescent="0.15"/>
  <cols>
    <col min="1" max="1" width="0.625" style="193" customWidth="1"/>
    <col min="2" max="2" width="5.5" style="193" customWidth="1"/>
    <col min="3" max="3" width="2.75" style="193" customWidth="1"/>
    <col min="4" max="4" width="5.25" style="193" customWidth="1"/>
    <col min="5" max="7" width="5.875" style="193" customWidth="1"/>
    <col min="8" max="8" width="7.5" style="193" customWidth="1"/>
    <col min="9" max="11" width="5.875" style="193" customWidth="1"/>
    <col min="12" max="12" width="8.125" style="193" customWidth="1"/>
    <col min="13" max="15" width="5.875" style="193" customWidth="1"/>
    <col min="16" max="16" width="7.25" style="193" customWidth="1"/>
    <col min="17" max="19" width="5.875" style="193" customWidth="1"/>
    <col min="20" max="20" width="8.125" style="193" customWidth="1"/>
    <col min="21" max="23" width="5.875" style="193" customWidth="1"/>
    <col min="24" max="24" width="7.75" style="193" customWidth="1"/>
    <col min="25" max="16384" width="7.5" style="193"/>
  </cols>
  <sheetData>
    <row r="1" spans="1:32" ht="15" customHeight="1" x14ac:dyDescent="0.15">
      <c r="A1" s="153"/>
      <c r="B1" s="406"/>
      <c r="C1" s="406"/>
      <c r="D1" s="406"/>
    </row>
    <row r="2" spans="1:32" ht="12.75" customHeight="1" x14ac:dyDescent="0.15">
      <c r="B2" s="153" t="s">
        <v>298</v>
      </c>
      <c r="C2" s="407"/>
      <c r="D2" s="407"/>
      <c r="Z2" s="192"/>
      <c r="AA2" s="192"/>
      <c r="AB2" s="192"/>
      <c r="AC2" s="192"/>
      <c r="AD2" s="192"/>
      <c r="AE2" s="192"/>
      <c r="AF2" s="192"/>
    </row>
    <row r="3" spans="1:32" ht="12.75" customHeight="1" x14ac:dyDescent="0.15">
      <c r="B3" s="407"/>
      <c r="C3" s="407"/>
      <c r="D3" s="407"/>
      <c r="X3" s="194" t="s">
        <v>85</v>
      </c>
      <c r="Z3" s="192"/>
      <c r="AA3" s="192"/>
      <c r="AB3" s="192"/>
      <c r="AC3" s="192"/>
      <c r="AD3" s="192"/>
      <c r="AE3" s="192"/>
      <c r="AF3" s="192"/>
    </row>
    <row r="4" spans="1:32" ht="3.75" customHeight="1" x14ac:dyDescent="0.15">
      <c r="B4" s="195"/>
      <c r="C4" s="195"/>
      <c r="D4" s="195"/>
      <c r="E4" s="195"/>
      <c r="F4" s="195"/>
      <c r="G4" s="195"/>
      <c r="H4" s="195"/>
      <c r="I4" s="195"/>
      <c r="J4" s="195"/>
      <c r="K4" s="195"/>
      <c r="L4" s="195"/>
      <c r="M4" s="195"/>
      <c r="N4" s="195"/>
      <c r="Z4" s="192"/>
      <c r="AA4" s="192"/>
      <c r="AB4" s="192"/>
      <c r="AC4" s="192"/>
      <c r="AD4" s="192"/>
      <c r="AE4" s="192"/>
      <c r="AF4" s="192"/>
    </row>
    <row r="5" spans="1:32" ht="13.5" customHeight="1" x14ac:dyDescent="0.15">
      <c r="B5" s="155"/>
      <c r="C5" s="342" t="s">
        <v>259</v>
      </c>
      <c r="D5" s="341"/>
      <c r="E5" s="368" t="s">
        <v>271</v>
      </c>
      <c r="F5" s="369"/>
      <c r="G5" s="369"/>
      <c r="H5" s="370"/>
      <c r="I5" s="368" t="s">
        <v>272</v>
      </c>
      <c r="J5" s="369"/>
      <c r="K5" s="369"/>
      <c r="L5" s="370"/>
      <c r="M5" s="368" t="s">
        <v>299</v>
      </c>
      <c r="N5" s="369"/>
      <c r="O5" s="369"/>
      <c r="P5" s="370"/>
      <c r="Q5" s="368" t="s">
        <v>300</v>
      </c>
      <c r="R5" s="369"/>
      <c r="S5" s="369"/>
      <c r="T5" s="370"/>
      <c r="U5" s="368" t="s">
        <v>274</v>
      </c>
      <c r="V5" s="369"/>
      <c r="W5" s="369"/>
      <c r="X5" s="370"/>
      <c r="Z5" s="173"/>
      <c r="AA5" s="173"/>
      <c r="AB5" s="173"/>
      <c r="AC5" s="173"/>
      <c r="AD5" s="173"/>
      <c r="AE5" s="173"/>
      <c r="AF5" s="192"/>
    </row>
    <row r="6" spans="1:32" ht="13.5" customHeight="1" x14ac:dyDescent="0.15">
      <c r="B6" s="345" t="s">
        <v>275</v>
      </c>
      <c r="C6" s="371"/>
      <c r="D6" s="372"/>
      <c r="E6" s="373" t="s">
        <v>276</v>
      </c>
      <c r="F6" s="373" t="s">
        <v>174</v>
      </c>
      <c r="G6" s="373" t="s">
        <v>277</v>
      </c>
      <c r="H6" s="373" t="s">
        <v>96</v>
      </c>
      <c r="I6" s="373" t="s">
        <v>276</v>
      </c>
      <c r="J6" s="373" t="s">
        <v>174</v>
      </c>
      <c r="K6" s="373" t="s">
        <v>277</v>
      </c>
      <c r="L6" s="373" t="s">
        <v>96</v>
      </c>
      <c r="M6" s="373" t="s">
        <v>276</v>
      </c>
      <c r="N6" s="373" t="s">
        <v>174</v>
      </c>
      <c r="O6" s="373" t="s">
        <v>277</v>
      </c>
      <c r="P6" s="373" t="s">
        <v>96</v>
      </c>
      <c r="Q6" s="373" t="s">
        <v>276</v>
      </c>
      <c r="R6" s="373" t="s">
        <v>174</v>
      </c>
      <c r="S6" s="373" t="s">
        <v>277</v>
      </c>
      <c r="T6" s="373" t="s">
        <v>96</v>
      </c>
      <c r="U6" s="373" t="s">
        <v>276</v>
      </c>
      <c r="V6" s="373" t="s">
        <v>174</v>
      </c>
      <c r="W6" s="373" t="s">
        <v>277</v>
      </c>
      <c r="X6" s="373" t="s">
        <v>96</v>
      </c>
      <c r="Z6" s="173"/>
      <c r="AA6" s="173"/>
      <c r="AB6" s="173"/>
      <c r="AC6" s="173"/>
      <c r="AD6" s="173"/>
      <c r="AE6" s="173"/>
      <c r="AF6" s="192"/>
    </row>
    <row r="7" spans="1:32" ht="13.5" customHeight="1" x14ac:dyDescent="0.15">
      <c r="B7" s="168"/>
      <c r="C7" s="169"/>
      <c r="D7" s="169"/>
      <c r="E7" s="374"/>
      <c r="F7" s="374"/>
      <c r="G7" s="374" t="s">
        <v>278</v>
      </c>
      <c r="H7" s="374"/>
      <c r="I7" s="374"/>
      <c r="J7" s="374"/>
      <c r="K7" s="374" t="s">
        <v>278</v>
      </c>
      <c r="L7" s="374"/>
      <c r="M7" s="374"/>
      <c r="N7" s="374"/>
      <c r="O7" s="374" t="s">
        <v>278</v>
      </c>
      <c r="P7" s="374"/>
      <c r="Q7" s="374"/>
      <c r="R7" s="374"/>
      <c r="S7" s="374" t="s">
        <v>278</v>
      </c>
      <c r="T7" s="374"/>
      <c r="U7" s="374"/>
      <c r="V7" s="374"/>
      <c r="W7" s="374" t="s">
        <v>278</v>
      </c>
      <c r="X7" s="374"/>
      <c r="Z7" s="173"/>
      <c r="AA7" s="173"/>
      <c r="AB7" s="173"/>
      <c r="AC7" s="173"/>
      <c r="AD7" s="173"/>
      <c r="AE7" s="173"/>
      <c r="AF7" s="192"/>
    </row>
    <row r="8" spans="1:32" ht="13.5" customHeight="1" x14ac:dyDescent="0.15">
      <c r="B8" s="177" t="s">
        <v>0</v>
      </c>
      <c r="C8" s="336">
        <v>21</v>
      </c>
      <c r="D8" s="174" t="s">
        <v>1</v>
      </c>
      <c r="E8" s="352">
        <v>1260</v>
      </c>
      <c r="F8" s="350">
        <v>2520</v>
      </c>
      <c r="G8" s="350">
        <v>1588</v>
      </c>
      <c r="H8" s="350">
        <v>904489</v>
      </c>
      <c r="I8" s="350">
        <v>998</v>
      </c>
      <c r="J8" s="350">
        <v>1449</v>
      </c>
      <c r="K8" s="350">
        <v>1194</v>
      </c>
      <c r="L8" s="350">
        <v>675101</v>
      </c>
      <c r="M8" s="350">
        <v>1575</v>
      </c>
      <c r="N8" s="350">
        <v>3039</v>
      </c>
      <c r="O8" s="350">
        <v>2382</v>
      </c>
      <c r="P8" s="350">
        <v>66445</v>
      </c>
      <c r="Q8" s="350">
        <v>683</v>
      </c>
      <c r="R8" s="350">
        <v>1050</v>
      </c>
      <c r="S8" s="350">
        <v>840</v>
      </c>
      <c r="T8" s="350">
        <v>136956</v>
      </c>
      <c r="U8" s="350">
        <v>2940</v>
      </c>
      <c r="V8" s="350">
        <v>4200</v>
      </c>
      <c r="W8" s="350">
        <v>3483</v>
      </c>
      <c r="X8" s="350">
        <v>170771</v>
      </c>
      <c r="Z8" s="173"/>
      <c r="AA8" s="173"/>
      <c r="AB8" s="173"/>
      <c r="AC8" s="173"/>
      <c r="AD8" s="173"/>
      <c r="AE8" s="173"/>
      <c r="AF8" s="192"/>
    </row>
    <row r="9" spans="1:32" ht="13.5" customHeight="1" x14ac:dyDescent="0.15">
      <c r="B9" s="177"/>
      <c r="C9" s="336">
        <v>22</v>
      </c>
      <c r="D9" s="180"/>
      <c r="E9" s="352">
        <v>1200</v>
      </c>
      <c r="F9" s="350">
        <v>2101</v>
      </c>
      <c r="G9" s="352">
        <v>1536</v>
      </c>
      <c r="H9" s="350">
        <v>876648</v>
      </c>
      <c r="I9" s="350">
        <v>840</v>
      </c>
      <c r="J9" s="350">
        <v>1365</v>
      </c>
      <c r="K9" s="350">
        <v>1081</v>
      </c>
      <c r="L9" s="350">
        <v>723908</v>
      </c>
      <c r="M9" s="350">
        <v>1418</v>
      </c>
      <c r="N9" s="350">
        <v>2730</v>
      </c>
      <c r="O9" s="350">
        <v>1917</v>
      </c>
      <c r="P9" s="350">
        <v>76555</v>
      </c>
      <c r="Q9" s="350">
        <v>651</v>
      </c>
      <c r="R9" s="350">
        <v>998</v>
      </c>
      <c r="S9" s="350">
        <v>772</v>
      </c>
      <c r="T9" s="350">
        <v>181648</v>
      </c>
      <c r="U9" s="350">
        <v>3045</v>
      </c>
      <c r="V9" s="350">
        <v>4500</v>
      </c>
      <c r="W9" s="350">
        <v>3476</v>
      </c>
      <c r="X9" s="352">
        <v>153579</v>
      </c>
      <c r="Z9" s="173"/>
      <c r="AA9" s="173"/>
      <c r="AB9" s="173"/>
      <c r="AC9" s="173"/>
      <c r="AD9" s="173"/>
      <c r="AE9" s="173"/>
      <c r="AF9" s="192"/>
    </row>
    <row r="10" spans="1:32" ht="13.5" customHeight="1" x14ac:dyDescent="0.15">
      <c r="B10" s="353"/>
      <c r="C10" s="313">
        <v>23</v>
      </c>
      <c r="D10" s="181"/>
      <c r="E10" s="182">
        <v>1155</v>
      </c>
      <c r="F10" s="182">
        <v>2047.5</v>
      </c>
      <c r="G10" s="183">
        <v>1492.1949521128568</v>
      </c>
      <c r="H10" s="182">
        <v>995479.80000000016</v>
      </c>
      <c r="I10" s="182">
        <v>840</v>
      </c>
      <c r="J10" s="182">
        <v>1365</v>
      </c>
      <c r="K10" s="182">
        <v>1052.9095975230284</v>
      </c>
      <c r="L10" s="182">
        <v>779140.1</v>
      </c>
      <c r="M10" s="182">
        <v>1312.5</v>
      </c>
      <c r="N10" s="182">
        <v>2415</v>
      </c>
      <c r="O10" s="182">
        <v>1759.804284291499</v>
      </c>
      <c r="P10" s="182">
        <v>122968.20000000001</v>
      </c>
      <c r="Q10" s="182">
        <v>630</v>
      </c>
      <c r="R10" s="182">
        <v>1053.1500000000001</v>
      </c>
      <c r="S10" s="182">
        <v>782.01804720897087</v>
      </c>
      <c r="T10" s="182">
        <v>193711.39999999997</v>
      </c>
      <c r="U10" s="183">
        <v>3037.0200000000004</v>
      </c>
      <c r="V10" s="182">
        <v>4095</v>
      </c>
      <c r="W10" s="182">
        <v>3432.2702019183589</v>
      </c>
      <c r="X10" s="183">
        <v>182494.30000000005</v>
      </c>
      <c r="Z10" s="408"/>
      <c r="AA10" s="192"/>
      <c r="AB10" s="192"/>
      <c r="AC10" s="192"/>
      <c r="AD10" s="192"/>
      <c r="AE10" s="192"/>
      <c r="AF10" s="192"/>
    </row>
    <row r="11" spans="1:32" ht="13.5" customHeight="1" x14ac:dyDescent="0.15">
      <c r="B11" s="409" t="s">
        <v>291</v>
      </c>
      <c r="C11" s="408">
        <v>5</v>
      </c>
      <c r="D11" s="410" t="s">
        <v>292</v>
      </c>
      <c r="E11" s="411">
        <v>1260</v>
      </c>
      <c r="F11" s="411">
        <v>1575.105</v>
      </c>
      <c r="G11" s="411">
        <v>1431.0058554206125</v>
      </c>
      <c r="H11" s="411">
        <v>94697.099999999991</v>
      </c>
      <c r="I11" s="411">
        <v>1050</v>
      </c>
      <c r="J11" s="411">
        <v>1269.9750000000001</v>
      </c>
      <c r="K11" s="411">
        <v>1103.8366226091664</v>
      </c>
      <c r="L11" s="411">
        <v>84304.7</v>
      </c>
      <c r="M11" s="411">
        <v>1714.9649999999999</v>
      </c>
      <c r="N11" s="411">
        <v>2357.25</v>
      </c>
      <c r="O11" s="411">
        <v>1888.4662162162167</v>
      </c>
      <c r="P11" s="411">
        <v>12946</v>
      </c>
      <c r="Q11" s="411">
        <v>735</v>
      </c>
      <c r="R11" s="411">
        <v>1008</v>
      </c>
      <c r="S11" s="411">
        <v>860.04719246398224</v>
      </c>
      <c r="T11" s="411">
        <v>17984.5</v>
      </c>
      <c r="U11" s="411">
        <v>3150</v>
      </c>
      <c r="V11" s="411">
        <v>3885</v>
      </c>
      <c r="W11" s="411">
        <v>3477.7656038908403</v>
      </c>
      <c r="X11" s="410">
        <v>16863.099999999999</v>
      </c>
      <c r="Z11" s="173"/>
      <c r="AA11" s="173"/>
      <c r="AB11" s="173"/>
      <c r="AC11" s="173"/>
      <c r="AD11" s="173"/>
      <c r="AE11" s="192"/>
      <c r="AF11" s="192"/>
    </row>
    <row r="12" spans="1:32" ht="13.5" customHeight="1" x14ac:dyDescent="0.15">
      <c r="B12" s="409"/>
      <c r="C12" s="408">
        <v>6</v>
      </c>
      <c r="D12" s="410"/>
      <c r="E12" s="411">
        <v>1260</v>
      </c>
      <c r="F12" s="411">
        <v>1575</v>
      </c>
      <c r="G12" s="410">
        <v>1388.7268703210414</v>
      </c>
      <c r="H12" s="411">
        <v>56627.6</v>
      </c>
      <c r="I12" s="411">
        <v>997.5</v>
      </c>
      <c r="J12" s="411">
        <v>1260</v>
      </c>
      <c r="K12" s="411">
        <v>1076.7344960212195</v>
      </c>
      <c r="L12" s="411">
        <v>49119.600000000006</v>
      </c>
      <c r="M12" s="411">
        <v>1890</v>
      </c>
      <c r="N12" s="411">
        <v>2362.5</v>
      </c>
      <c r="O12" s="411">
        <v>2115.0605196128367</v>
      </c>
      <c r="P12" s="411">
        <v>7921</v>
      </c>
      <c r="Q12" s="411">
        <v>735</v>
      </c>
      <c r="R12" s="411">
        <v>1053.1500000000001</v>
      </c>
      <c r="S12" s="411">
        <v>855.4534704765814</v>
      </c>
      <c r="T12" s="411">
        <v>9177</v>
      </c>
      <c r="U12" s="411">
        <v>3097.5</v>
      </c>
      <c r="V12" s="411">
        <v>3780</v>
      </c>
      <c r="W12" s="411">
        <v>3311.1400634031866</v>
      </c>
      <c r="X12" s="410">
        <v>9481.7000000000007</v>
      </c>
      <c r="Z12" s="412"/>
      <c r="AA12" s="412"/>
      <c r="AB12" s="192"/>
      <c r="AC12" s="192"/>
      <c r="AD12" s="192"/>
      <c r="AE12" s="192"/>
      <c r="AF12" s="192"/>
    </row>
    <row r="13" spans="1:32" ht="13.5" customHeight="1" x14ac:dyDescent="0.15">
      <c r="B13" s="409"/>
      <c r="C13" s="408">
        <v>7</v>
      </c>
      <c r="D13" s="410"/>
      <c r="E13" s="411">
        <v>1260</v>
      </c>
      <c r="F13" s="411">
        <v>1627.5</v>
      </c>
      <c r="G13" s="411">
        <v>1365.2538746573719</v>
      </c>
      <c r="H13" s="411">
        <v>56306</v>
      </c>
      <c r="I13" s="411">
        <v>997.5</v>
      </c>
      <c r="J13" s="411">
        <v>1269.9750000000001</v>
      </c>
      <c r="K13" s="411">
        <v>1068.6426590343531</v>
      </c>
      <c r="L13" s="411">
        <v>51416.1</v>
      </c>
      <c r="M13" s="411">
        <v>1863.75</v>
      </c>
      <c r="N13" s="411">
        <v>2415</v>
      </c>
      <c r="O13" s="411">
        <v>2166.1481421121257</v>
      </c>
      <c r="P13" s="411">
        <v>9790.9</v>
      </c>
      <c r="Q13" s="411">
        <v>735</v>
      </c>
      <c r="R13" s="411">
        <v>976.5</v>
      </c>
      <c r="S13" s="411">
        <v>839.15060030306574</v>
      </c>
      <c r="T13" s="411">
        <v>11416.7</v>
      </c>
      <c r="U13" s="411">
        <v>3037.0200000000004</v>
      </c>
      <c r="V13" s="411">
        <v>3675</v>
      </c>
      <c r="W13" s="411">
        <v>3317.8979636503709</v>
      </c>
      <c r="X13" s="410">
        <v>13965.3</v>
      </c>
      <c r="Z13" s="412"/>
      <c r="AA13" s="412"/>
      <c r="AB13" s="192"/>
      <c r="AC13" s="192"/>
      <c r="AD13" s="192"/>
      <c r="AE13" s="192"/>
      <c r="AF13" s="192"/>
    </row>
    <row r="14" spans="1:32" ht="13.5" customHeight="1" x14ac:dyDescent="0.15">
      <c r="B14" s="409"/>
      <c r="C14" s="408">
        <v>8</v>
      </c>
      <c r="D14" s="410"/>
      <c r="E14" s="411">
        <v>1155</v>
      </c>
      <c r="F14" s="411">
        <v>1680</v>
      </c>
      <c r="G14" s="411">
        <v>1328.1152085717256</v>
      </c>
      <c r="H14" s="411">
        <v>69318.100000000006</v>
      </c>
      <c r="I14" s="411">
        <v>840</v>
      </c>
      <c r="J14" s="411">
        <v>1155</v>
      </c>
      <c r="K14" s="411">
        <v>1024.7208710633861</v>
      </c>
      <c r="L14" s="411">
        <v>57622.400000000009</v>
      </c>
      <c r="M14" s="411">
        <v>1851.2549999999999</v>
      </c>
      <c r="N14" s="411">
        <v>2415</v>
      </c>
      <c r="O14" s="411">
        <v>2104.6613478691775</v>
      </c>
      <c r="P14" s="411">
        <v>12025.699999999999</v>
      </c>
      <c r="Q14" s="411">
        <v>682.5</v>
      </c>
      <c r="R14" s="411">
        <v>945</v>
      </c>
      <c r="S14" s="411">
        <v>844.36933536631102</v>
      </c>
      <c r="T14" s="411">
        <v>14349</v>
      </c>
      <c r="U14" s="411">
        <v>3045</v>
      </c>
      <c r="V14" s="411">
        <v>3675</v>
      </c>
      <c r="W14" s="411">
        <v>3277.7908231906395</v>
      </c>
      <c r="X14" s="410">
        <v>16077.8</v>
      </c>
      <c r="Z14" s="412"/>
      <c r="AA14" s="412"/>
      <c r="AB14" s="192"/>
      <c r="AC14" s="192"/>
      <c r="AD14" s="192"/>
      <c r="AE14" s="192"/>
      <c r="AF14" s="192"/>
    </row>
    <row r="15" spans="1:32" ht="13.5" customHeight="1" x14ac:dyDescent="0.15">
      <c r="B15" s="409"/>
      <c r="C15" s="408">
        <v>9</v>
      </c>
      <c r="D15" s="410"/>
      <c r="E15" s="411">
        <v>1207.5</v>
      </c>
      <c r="F15" s="411">
        <v>1685.25</v>
      </c>
      <c r="G15" s="411">
        <v>1334.0265559259055</v>
      </c>
      <c r="H15" s="411">
        <v>66870.899999999994</v>
      </c>
      <c r="I15" s="411">
        <v>861</v>
      </c>
      <c r="J15" s="410">
        <v>1207.5</v>
      </c>
      <c r="K15" s="411">
        <v>1018.2557946365002</v>
      </c>
      <c r="L15" s="411">
        <v>56321.4</v>
      </c>
      <c r="M15" s="411">
        <v>1680</v>
      </c>
      <c r="N15" s="411">
        <v>2415</v>
      </c>
      <c r="O15" s="411">
        <v>1876.5193409742119</v>
      </c>
      <c r="P15" s="410">
        <v>8010</v>
      </c>
      <c r="Q15" s="411">
        <v>682.5</v>
      </c>
      <c r="R15" s="411">
        <v>931.35</v>
      </c>
      <c r="S15" s="411">
        <v>809.29333723947434</v>
      </c>
      <c r="T15" s="411">
        <v>8956.9</v>
      </c>
      <c r="U15" s="411">
        <v>3097.5</v>
      </c>
      <c r="V15" s="411">
        <v>3780</v>
      </c>
      <c r="W15" s="411">
        <v>3370.2902844671885</v>
      </c>
      <c r="X15" s="410">
        <v>15672.699999999999</v>
      </c>
      <c r="Z15" s="412"/>
      <c r="AA15" s="412"/>
    </row>
    <row r="16" spans="1:32" ht="13.5" customHeight="1" x14ac:dyDescent="0.15">
      <c r="B16" s="409"/>
      <c r="C16" s="408">
        <v>10</v>
      </c>
      <c r="D16" s="410"/>
      <c r="E16" s="411">
        <v>1312.5</v>
      </c>
      <c r="F16" s="411">
        <v>1869</v>
      </c>
      <c r="G16" s="411">
        <v>1504.9112666768722</v>
      </c>
      <c r="H16" s="411">
        <v>74316.800000000003</v>
      </c>
      <c r="I16" s="411">
        <v>944.89499999999998</v>
      </c>
      <c r="J16" s="411">
        <v>1207.5</v>
      </c>
      <c r="K16" s="411">
        <v>1013.1667584490167</v>
      </c>
      <c r="L16" s="411">
        <v>48450</v>
      </c>
      <c r="M16" s="411">
        <v>1659</v>
      </c>
      <c r="N16" s="411">
        <v>2100</v>
      </c>
      <c r="O16" s="411">
        <v>1797.1641366223907</v>
      </c>
      <c r="P16" s="411">
        <v>7909</v>
      </c>
      <c r="Q16" s="411">
        <v>682.5</v>
      </c>
      <c r="R16" s="411">
        <v>931.35</v>
      </c>
      <c r="S16" s="411">
        <v>735.91688584955295</v>
      </c>
      <c r="T16" s="411">
        <v>11955.599999999999</v>
      </c>
      <c r="U16" s="411">
        <v>3360</v>
      </c>
      <c r="V16" s="411">
        <v>3780</v>
      </c>
      <c r="W16" s="411">
        <v>3526.0598633646468</v>
      </c>
      <c r="X16" s="410">
        <v>11378.5</v>
      </c>
      <c r="Z16" s="412"/>
      <c r="AA16" s="412"/>
    </row>
    <row r="17" spans="2:27" ht="13.5" customHeight="1" x14ac:dyDescent="0.15">
      <c r="B17" s="409"/>
      <c r="C17" s="408">
        <v>11</v>
      </c>
      <c r="D17" s="410"/>
      <c r="E17" s="411">
        <v>1365</v>
      </c>
      <c r="F17" s="411">
        <v>1869</v>
      </c>
      <c r="G17" s="411">
        <v>1557.6347153573786</v>
      </c>
      <c r="H17" s="411">
        <v>105420</v>
      </c>
      <c r="I17" s="411">
        <v>944.89499999999998</v>
      </c>
      <c r="J17" s="411">
        <v>1260</v>
      </c>
      <c r="K17" s="411">
        <v>1008.5571894272563</v>
      </c>
      <c r="L17" s="411">
        <v>73854.3</v>
      </c>
      <c r="M17" s="411">
        <v>1312.5</v>
      </c>
      <c r="N17" s="411">
        <v>2100</v>
      </c>
      <c r="O17" s="411">
        <v>1616.1322665961388</v>
      </c>
      <c r="P17" s="411">
        <v>8310.6</v>
      </c>
      <c r="Q17" s="411">
        <v>630</v>
      </c>
      <c r="R17" s="411">
        <v>955.5</v>
      </c>
      <c r="S17" s="411">
        <v>749.03969632037831</v>
      </c>
      <c r="T17" s="411">
        <v>27005</v>
      </c>
      <c r="U17" s="411">
        <v>3360</v>
      </c>
      <c r="V17" s="411">
        <v>3990</v>
      </c>
      <c r="W17" s="411">
        <v>3548.7203266807182</v>
      </c>
      <c r="X17" s="410">
        <v>20034.599999999999</v>
      </c>
      <c r="Z17" s="412"/>
      <c r="AA17" s="412"/>
    </row>
    <row r="18" spans="2:27" ht="13.5" customHeight="1" x14ac:dyDescent="0.15">
      <c r="B18" s="409"/>
      <c r="C18" s="408">
        <v>12</v>
      </c>
      <c r="D18" s="410"/>
      <c r="E18" s="411">
        <v>1575</v>
      </c>
      <c r="F18" s="411">
        <v>2047.5</v>
      </c>
      <c r="G18" s="411">
        <v>1708.9862411973695</v>
      </c>
      <c r="H18" s="411">
        <v>112168.8</v>
      </c>
      <c r="I18" s="411">
        <v>944.89499999999998</v>
      </c>
      <c r="J18" s="411">
        <v>1260</v>
      </c>
      <c r="K18" s="411">
        <v>1057.1640010954402</v>
      </c>
      <c r="L18" s="411">
        <v>48812</v>
      </c>
      <c r="M18" s="411">
        <v>1417.5</v>
      </c>
      <c r="N18" s="411">
        <v>1890</v>
      </c>
      <c r="O18" s="411">
        <v>1589.9396151714307</v>
      </c>
      <c r="P18" s="411">
        <v>15593.8</v>
      </c>
      <c r="Q18" s="411">
        <v>630</v>
      </c>
      <c r="R18" s="411">
        <v>840</v>
      </c>
      <c r="S18" s="411">
        <v>712.79042793238591</v>
      </c>
      <c r="T18" s="411">
        <v>22632.6</v>
      </c>
      <c r="U18" s="411">
        <v>3360</v>
      </c>
      <c r="V18" s="411">
        <v>3990</v>
      </c>
      <c r="W18" s="411">
        <v>3562.9876133598741</v>
      </c>
      <c r="X18" s="410">
        <v>19890.7</v>
      </c>
      <c r="Z18" s="412"/>
      <c r="AA18" s="412"/>
    </row>
    <row r="19" spans="2:27" ht="13.5" customHeight="1" x14ac:dyDescent="0.15">
      <c r="B19" s="409" t="s">
        <v>293</v>
      </c>
      <c r="C19" s="408">
        <v>1</v>
      </c>
      <c r="D19" s="410" t="s">
        <v>292</v>
      </c>
      <c r="E19" s="411">
        <v>1155</v>
      </c>
      <c r="F19" s="411">
        <v>1933.155</v>
      </c>
      <c r="G19" s="411">
        <v>1520.8562968570661</v>
      </c>
      <c r="H19" s="411">
        <v>96115</v>
      </c>
      <c r="I19" s="411">
        <v>871.5</v>
      </c>
      <c r="J19" s="411">
        <v>1260</v>
      </c>
      <c r="K19" s="411">
        <v>987.88752092977415</v>
      </c>
      <c r="L19" s="411">
        <v>69819.100000000006</v>
      </c>
      <c r="M19" s="411">
        <v>1312.5</v>
      </c>
      <c r="N19" s="411">
        <v>1785</v>
      </c>
      <c r="O19" s="411">
        <v>1604.4691206722985</v>
      </c>
      <c r="P19" s="411">
        <v>11680.699999999999</v>
      </c>
      <c r="Q19" s="411">
        <v>630</v>
      </c>
      <c r="R19" s="411">
        <v>840</v>
      </c>
      <c r="S19" s="411">
        <v>725.95009093065551</v>
      </c>
      <c r="T19" s="411">
        <v>21456</v>
      </c>
      <c r="U19" s="411">
        <v>3202.5</v>
      </c>
      <c r="V19" s="411">
        <v>3990</v>
      </c>
      <c r="W19" s="410">
        <v>3532.8410062042817</v>
      </c>
      <c r="X19" s="410">
        <v>16286.699999999999</v>
      </c>
      <c r="Z19" s="412"/>
      <c r="AA19" s="412"/>
    </row>
    <row r="20" spans="2:27" ht="13.5" customHeight="1" x14ac:dyDescent="0.15">
      <c r="B20" s="409"/>
      <c r="C20" s="408">
        <v>2</v>
      </c>
      <c r="D20" s="410"/>
      <c r="E20" s="411">
        <v>1155</v>
      </c>
      <c r="F20" s="411">
        <v>1606.5</v>
      </c>
      <c r="G20" s="411">
        <v>1353.0148257219162</v>
      </c>
      <c r="H20" s="411">
        <v>69732.5</v>
      </c>
      <c r="I20" s="411">
        <v>840</v>
      </c>
      <c r="J20" s="411">
        <v>1081.5</v>
      </c>
      <c r="K20" s="411">
        <v>939.73094693057192</v>
      </c>
      <c r="L20" s="411">
        <v>55837.100000000006</v>
      </c>
      <c r="M20" s="411">
        <v>1417.5</v>
      </c>
      <c r="N20" s="411">
        <v>1732.5</v>
      </c>
      <c r="O20" s="411">
        <v>1583.1434659090912</v>
      </c>
      <c r="P20" s="411">
        <v>7607.4</v>
      </c>
      <c r="Q20" s="411">
        <v>630</v>
      </c>
      <c r="R20" s="411">
        <v>827.40000000000009</v>
      </c>
      <c r="S20" s="411">
        <v>717.69390010313839</v>
      </c>
      <c r="T20" s="411">
        <v>16676.7</v>
      </c>
      <c r="U20" s="411">
        <v>3150</v>
      </c>
      <c r="V20" s="411">
        <v>3675</v>
      </c>
      <c r="W20" s="411">
        <v>3386.7807321511532</v>
      </c>
      <c r="X20" s="410">
        <v>12750.1</v>
      </c>
      <c r="Z20" s="412"/>
      <c r="AA20" s="412"/>
    </row>
    <row r="21" spans="2:27" ht="13.5" customHeight="1" x14ac:dyDescent="0.15">
      <c r="B21" s="409"/>
      <c r="C21" s="408">
        <v>3</v>
      </c>
      <c r="D21" s="410"/>
      <c r="E21" s="411">
        <v>1029</v>
      </c>
      <c r="F21" s="411">
        <v>1470</v>
      </c>
      <c r="G21" s="411">
        <v>1261.3750619578686</v>
      </c>
      <c r="H21" s="411">
        <v>79114.100000000006</v>
      </c>
      <c r="I21" s="411">
        <v>735</v>
      </c>
      <c r="J21" s="411">
        <v>1029</v>
      </c>
      <c r="K21" s="411">
        <v>877.52434644351467</v>
      </c>
      <c r="L21" s="411">
        <v>54817.9</v>
      </c>
      <c r="M21" s="411">
        <v>1365</v>
      </c>
      <c r="N21" s="411">
        <v>1995</v>
      </c>
      <c r="O21" s="411">
        <v>1582.0009785647721</v>
      </c>
      <c r="P21" s="411">
        <v>11971.100000000002</v>
      </c>
      <c r="Q21" s="411">
        <v>630</v>
      </c>
      <c r="R21" s="411">
        <v>840</v>
      </c>
      <c r="S21" s="411">
        <v>760.64566594561188</v>
      </c>
      <c r="T21" s="411">
        <v>29346.5</v>
      </c>
      <c r="U21" s="411">
        <v>3255</v>
      </c>
      <c r="V21" s="411">
        <v>3675</v>
      </c>
      <c r="W21" s="411">
        <v>3452.472268344939</v>
      </c>
      <c r="X21" s="410">
        <v>14852.000000000002</v>
      </c>
      <c r="Z21" s="412"/>
      <c r="AA21" s="412"/>
    </row>
    <row r="22" spans="2:27" ht="13.5" customHeight="1" x14ac:dyDescent="0.15">
      <c r="B22" s="409"/>
      <c r="C22" s="408">
        <v>4</v>
      </c>
      <c r="D22" s="410"/>
      <c r="E22" s="411">
        <v>997.5</v>
      </c>
      <c r="F22" s="411">
        <v>1396.5</v>
      </c>
      <c r="G22" s="411">
        <v>1206.5861041241994</v>
      </c>
      <c r="H22" s="411">
        <v>101122.8</v>
      </c>
      <c r="I22" s="411">
        <v>787.5</v>
      </c>
      <c r="J22" s="411">
        <v>1050</v>
      </c>
      <c r="K22" s="411">
        <v>902.60228411389426</v>
      </c>
      <c r="L22" s="411">
        <v>58432.3</v>
      </c>
      <c r="M22" s="411">
        <v>1575</v>
      </c>
      <c r="N22" s="411">
        <v>2310</v>
      </c>
      <c r="O22" s="411">
        <v>1755.079162025814</v>
      </c>
      <c r="P22" s="411">
        <v>14169.5</v>
      </c>
      <c r="Q22" s="411">
        <v>577.5</v>
      </c>
      <c r="R22" s="411">
        <v>865.2</v>
      </c>
      <c r="S22" s="411">
        <v>718.83892155636192</v>
      </c>
      <c r="T22" s="411">
        <v>23760.300000000003</v>
      </c>
      <c r="U22" s="411">
        <v>3255</v>
      </c>
      <c r="V22" s="411">
        <v>3780</v>
      </c>
      <c r="W22" s="411">
        <v>3489.72070070277</v>
      </c>
      <c r="X22" s="410">
        <v>20202.899999999998</v>
      </c>
      <c r="Z22" s="412"/>
      <c r="AA22" s="412"/>
    </row>
    <row r="23" spans="2:27" ht="13.5" customHeight="1" x14ac:dyDescent="0.15">
      <c r="B23" s="413"/>
      <c r="C23" s="414">
        <v>5</v>
      </c>
      <c r="D23" s="415"/>
      <c r="E23" s="416">
        <v>997.5</v>
      </c>
      <c r="F23" s="416">
        <v>1365</v>
      </c>
      <c r="G23" s="416">
        <v>1189.9391672677552</v>
      </c>
      <c r="H23" s="416">
        <v>131495.20000000001</v>
      </c>
      <c r="I23" s="416">
        <v>787.5</v>
      </c>
      <c r="J23" s="416">
        <v>1050</v>
      </c>
      <c r="K23" s="416">
        <v>913.63801849405525</v>
      </c>
      <c r="L23" s="416">
        <v>72694</v>
      </c>
      <c r="M23" s="416">
        <v>1785</v>
      </c>
      <c r="N23" s="416">
        <v>2788.8</v>
      </c>
      <c r="O23" s="416">
        <v>2053.543403979239</v>
      </c>
      <c r="P23" s="416">
        <v>19282.8</v>
      </c>
      <c r="Q23" s="416">
        <v>630</v>
      </c>
      <c r="R23" s="416">
        <v>899.95500000000004</v>
      </c>
      <c r="S23" s="416">
        <v>754.48675188709717</v>
      </c>
      <c r="T23" s="416">
        <v>35608.700000000004</v>
      </c>
      <c r="U23" s="416">
        <v>3255</v>
      </c>
      <c r="V23" s="416">
        <v>3990</v>
      </c>
      <c r="W23" s="416">
        <v>3550.0211973461292</v>
      </c>
      <c r="X23" s="415">
        <v>23654.9</v>
      </c>
      <c r="Z23" s="412"/>
      <c r="AA23" s="412"/>
    </row>
    <row r="24" spans="2:27" ht="13.5" customHeight="1" x14ac:dyDescent="0.15">
      <c r="B24" s="417"/>
      <c r="C24" s="418"/>
      <c r="D24" s="419"/>
      <c r="E24" s="411"/>
      <c r="F24" s="411"/>
      <c r="G24" s="411"/>
      <c r="H24" s="411"/>
      <c r="I24" s="411"/>
      <c r="J24" s="411"/>
      <c r="K24" s="411"/>
      <c r="L24" s="411"/>
      <c r="M24" s="411"/>
      <c r="N24" s="411"/>
      <c r="O24" s="411"/>
      <c r="P24" s="411"/>
      <c r="Q24" s="411"/>
      <c r="R24" s="411"/>
      <c r="S24" s="411"/>
      <c r="T24" s="411"/>
      <c r="U24" s="411"/>
      <c r="V24" s="411"/>
      <c r="W24" s="411"/>
      <c r="X24" s="411"/>
      <c r="Z24" s="192"/>
      <c r="AA24" s="192"/>
    </row>
    <row r="25" spans="2:27" ht="13.5" customHeight="1" x14ac:dyDescent="0.15">
      <c r="B25" s="389"/>
      <c r="C25" s="418"/>
      <c r="D25" s="420"/>
      <c r="E25" s="411"/>
      <c r="F25" s="411"/>
      <c r="G25" s="411"/>
      <c r="H25" s="411"/>
      <c r="I25" s="411"/>
      <c r="J25" s="411"/>
      <c r="K25" s="411"/>
      <c r="L25" s="411"/>
      <c r="M25" s="411"/>
      <c r="N25" s="411"/>
      <c r="O25" s="411"/>
      <c r="P25" s="411"/>
      <c r="Q25" s="411"/>
      <c r="R25" s="411"/>
      <c r="S25" s="411"/>
      <c r="T25" s="411"/>
      <c r="U25" s="411"/>
      <c r="V25" s="411"/>
      <c r="W25" s="411"/>
      <c r="X25" s="411"/>
      <c r="Z25" s="192"/>
      <c r="AA25" s="192"/>
    </row>
    <row r="26" spans="2:27" ht="13.5" customHeight="1" x14ac:dyDescent="0.15">
      <c r="B26" s="417" t="s">
        <v>127</v>
      </c>
      <c r="C26" s="418"/>
      <c r="D26" s="419"/>
      <c r="E26" s="411"/>
      <c r="F26" s="411"/>
      <c r="G26" s="411"/>
      <c r="H26" s="411"/>
      <c r="I26" s="411"/>
      <c r="J26" s="411"/>
      <c r="K26" s="411"/>
      <c r="L26" s="411"/>
      <c r="M26" s="411"/>
      <c r="N26" s="411"/>
      <c r="O26" s="411"/>
      <c r="P26" s="411"/>
      <c r="Q26" s="411"/>
      <c r="R26" s="411"/>
      <c r="S26" s="411"/>
      <c r="T26" s="411"/>
      <c r="U26" s="411"/>
      <c r="V26" s="411"/>
      <c r="W26" s="411"/>
      <c r="X26" s="411"/>
      <c r="Z26" s="192"/>
      <c r="AA26" s="192"/>
    </row>
    <row r="27" spans="2:27" ht="13.5" customHeight="1" x14ac:dyDescent="0.15">
      <c r="B27" s="392">
        <v>41030</v>
      </c>
      <c r="C27" s="393"/>
      <c r="D27" s="394">
        <v>41036</v>
      </c>
      <c r="E27" s="421">
        <v>997.5</v>
      </c>
      <c r="F27" s="421">
        <v>1312.5</v>
      </c>
      <c r="G27" s="421">
        <v>1185.8252254378692</v>
      </c>
      <c r="H27" s="421">
        <v>36777.1</v>
      </c>
      <c r="I27" s="421">
        <v>787.5</v>
      </c>
      <c r="J27" s="421">
        <v>1050</v>
      </c>
      <c r="K27" s="421">
        <v>890.46243378668555</v>
      </c>
      <c r="L27" s="421">
        <v>14715</v>
      </c>
      <c r="M27" s="421">
        <v>1785</v>
      </c>
      <c r="N27" s="421">
        <v>2310</v>
      </c>
      <c r="O27" s="421">
        <v>1974.5805687203786</v>
      </c>
      <c r="P27" s="421">
        <v>7796.7</v>
      </c>
      <c r="Q27" s="421">
        <v>651</v>
      </c>
      <c r="R27" s="421">
        <v>861</v>
      </c>
      <c r="S27" s="421">
        <v>779.88928191706884</v>
      </c>
      <c r="T27" s="421">
        <v>9038.4</v>
      </c>
      <c r="U27" s="421">
        <v>3360</v>
      </c>
      <c r="V27" s="421">
        <v>3780</v>
      </c>
      <c r="W27" s="421">
        <v>3553.7503884729495</v>
      </c>
      <c r="X27" s="421">
        <v>6310.6</v>
      </c>
    </row>
    <row r="28" spans="2:27" ht="13.5" customHeight="1" x14ac:dyDescent="0.15">
      <c r="B28" s="395" t="s">
        <v>128</v>
      </c>
      <c r="C28" s="396"/>
      <c r="D28" s="394"/>
      <c r="E28" s="411"/>
      <c r="F28" s="411"/>
      <c r="G28" s="411"/>
      <c r="H28" s="411"/>
      <c r="I28" s="411"/>
      <c r="J28" s="411"/>
      <c r="K28" s="411"/>
      <c r="L28" s="411"/>
      <c r="M28" s="411"/>
      <c r="N28" s="411"/>
      <c r="O28" s="411"/>
      <c r="P28" s="411"/>
      <c r="Q28" s="411"/>
      <c r="R28" s="411"/>
      <c r="S28" s="411"/>
      <c r="T28" s="411"/>
      <c r="U28" s="411"/>
      <c r="V28" s="411"/>
      <c r="W28" s="411"/>
      <c r="X28" s="411"/>
    </row>
    <row r="29" spans="2:27" ht="13.5" customHeight="1" x14ac:dyDescent="0.15">
      <c r="B29" s="392">
        <v>41037</v>
      </c>
      <c r="C29" s="393"/>
      <c r="D29" s="394">
        <v>41043</v>
      </c>
      <c r="E29" s="421">
        <v>1155</v>
      </c>
      <c r="F29" s="421">
        <v>1312.5</v>
      </c>
      <c r="G29" s="421">
        <v>1216.6695097020674</v>
      </c>
      <c r="H29" s="421">
        <v>22168.6</v>
      </c>
      <c r="I29" s="421">
        <v>840</v>
      </c>
      <c r="J29" s="421">
        <v>997.5</v>
      </c>
      <c r="K29" s="421">
        <v>897.26967574973332</v>
      </c>
      <c r="L29" s="421">
        <v>11925.8</v>
      </c>
      <c r="M29" s="421">
        <v>1785</v>
      </c>
      <c r="N29" s="421">
        <v>2310</v>
      </c>
      <c r="O29" s="421">
        <v>1946.3644524236984</v>
      </c>
      <c r="P29" s="421">
        <v>2676.3</v>
      </c>
      <c r="Q29" s="421">
        <v>661.5</v>
      </c>
      <c r="R29" s="421">
        <v>840</v>
      </c>
      <c r="S29" s="421">
        <v>791.81014765489283</v>
      </c>
      <c r="T29" s="421">
        <v>5919.9</v>
      </c>
      <c r="U29" s="421">
        <v>3255</v>
      </c>
      <c r="V29" s="421">
        <v>3780</v>
      </c>
      <c r="W29" s="421">
        <v>3459.5082315454069</v>
      </c>
      <c r="X29" s="421">
        <v>4218.3</v>
      </c>
    </row>
    <row r="30" spans="2:27" ht="13.5" customHeight="1" x14ac:dyDescent="0.15">
      <c r="B30" s="395" t="s">
        <v>129</v>
      </c>
      <c r="C30" s="396"/>
      <c r="D30" s="394"/>
      <c r="E30" s="411"/>
      <c r="F30" s="411"/>
      <c r="G30" s="411"/>
      <c r="H30" s="411"/>
      <c r="I30" s="411"/>
      <c r="J30" s="411"/>
      <c r="K30" s="411"/>
      <c r="L30" s="411"/>
      <c r="M30" s="411"/>
      <c r="N30" s="411"/>
      <c r="O30" s="411"/>
      <c r="P30" s="411"/>
      <c r="Q30" s="411"/>
      <c r="R30" s="411"/>
      <c r="S30" s="411"/>
      <c r="T30" s="411"/>
      <c r="U30" s="411"/>
      <c r="V30" s="411"/>
      <c r="W30" s="411"/>
      <c r="X30" s="411"/>
    </row>
    <row r="31" spans="2:27" ht="13.5" customHeight="1" x14ac:dyDescent="0.15">
      <c r="B31" s="392">
        <v>41044</v>
      </c>
      <c r="C31" s="393"/>
      <c r="D31" s="394">
        <v>41050</v>
      </c>
      <c r="E31" s="421">
        <v>1155</v>
      </c>
      <c r="F31" s="421">
        <v>1365</v>
      </c>
      <c r="G31" s="421">
        <v>1211.6118575980054</v>
      </c>
      <c r="H31" s="421">
        <v>25127.5</v>
      </c>
      <c r="I31" s="421">
        <v>819</v>
      </c>
      <c r="J31" s="421">
        <v>1029</v>
      </c>
      <c r="K31" s="421">
        <v>902.64929284000482</v>
      </c>
      <c r="L31" s="421">
        <v>13688.4</v>
      </c>
      <c r="M31" s="421">
        <v>1785</v>
      </c>
      <c r="N31" s="421">
        <v>2310</v>
      </c>
      <c r="O31" s="421">
        <v>1988.8508563273069</v>
      </c>
      <c r="P31" s="421">
        <v>2884.3</v>
      </c>
      <c r="Q31" s="421">
        <v>630</v>
      </c>
      <c r="R31" s="421">
        <v>899.95500000000004</v>
      </c>
      <c r="S31" s="421">
        <v>741.62296022437556</v>
      </c>
      <c r="T31" s="421">
        <v>5869.4</v>
      </c>
      <c r="U31" s="421">
        <v>3360</v>
      </c>
      <c r="V31" s="421">
        <v>3885</v>
      </c>
      <c r="W31" s="421">
        <v>3561.7740559848367</v>
      </c>
      <c r="X31" s="421">
        <v>4684.2</v>
      </c>
    </row>
    <row r="32" spans="2:27" ht="13.5" customHeight="1" x14ac:dyDescent="0.15">
      <c r="B32" s="395" t="s">
        <v>130</v>
      </c>
      <c r="C32" s="396"/>
      <c r="D32" s="394"/>
      <c r="E32" s="411"/>
      <c r="F32" s="411"/>
      <c r="G32" s="411"/>
      <c r="H32" s="411"/>
      <c r="I32" s="411"/>
      <c r="J32" s="411"/>
      <c r="K32" s="411"/>
      <c r="L32" s="411"/>
      <c r="M32" s="411"/>
      <c r="N32" s="411"/>
      <c r="O32" s="411"/>
      <c r="P32" s="411"/>
      <c r="Q32" s="411"/>
      <c r="R32" s="411"/>
      <c r="S32" s="411"/>
      <c r="T32" s="411"/>
      <c r="U32" s="411"/>
      <c r="V32" s="411"/>
      <c r="W32" s="411"/>
      <c r="X32" s="411"/>
    </row>
    <row r="33" spans="2:25" ht="13.5" customHeight="1" x14ac:dyDescent="0.15">
      <c r="B33" s="392">
        <v>41051</v>
      </c>
      <c r="C33" s="393"/>
      <c r="D33" s="394">
        <v>41057</v>
      </c>
      <c r="E33" s="250">
        <v>1050</v>
      </c>
      <c r="F33" s="250">
        <v>1365</v>
      </c>
      <c r="G33" s="250">
        <v>1164.7810149405748</v>
      </c>
      <c r="H33" s="421">
        <v>24782.3</v>
      </c>
      <c r="I33" s="250">
        <v>840</v>
      </c>
      <c r="J33" s="250">
        <v>1050</v>
      </c>
      <c r="K33" s="250">
        <v>947.96454228563596</v>
      </c>
      <c r="L33" s="421">
        <v>17819.8</v>
      </c>
      <c r="M33" s="250">
        <v>1785</v>
      </c>
      <c r="N33" s="250">
        <v>2520</v>
      </c>
      <c r="O33" s="250">
        <v>2047.9281290322583</v>
      </c>
      <c r="P33" s="421">
        <v>3063.3</v>
      </c>
      <c r="Q33" s="250">
        <v>661.5</v>
      </c>
      <c r="R33" s="250">
        <v>892.5</v>
      </c>
      <c r="S33" s="250">
        <v>755.89080922738935</v>
      </c>
      <c r="T33" s="421">
        <v>8186.4</v>
      </c>
      <c r="U33" s="250">
        <v>3360</v>
      </c>
      <c r="V33" s="250">
        <v>3885</v>
      </c>
      <c r="W33" s="250">
        <v>3555.1492105263173</v>
      </c>
      <c r="X33" s="421">
        <v>4029.3</v>
      </c>
    </row>
    <row r="34" spans="2:25" ht="13.5" customHeight="1" x14ac:dyDescent="0.15">
      <c r="B34" s="395" t="s">
        <v>131</v>
      </c>
      <c r="C34" s="396"/>
      <c r="D34" s="394"/>
      <c r="E34" s="411"/>
      <c r="F34" s="411"/>
      <c r="G34" s="411"/>
      <c r="H34" s="411"/>
      <c r="I34" s="411"/>
      <c r="J34" s="411"/>
      <c r="K34" s="411"/>
      <c r="L34" s="411"/>
      <c r="M34" s="411"/>
      <c r="N34" s="411"/>
      <c r="O34" s="411"/>
      <c r="P34" s="411"/>
      <c r="Q34" s="411"/>
      <c r="R34" s="411"/>
      <c r="S34" s="411"/>
      <c r="T34" s="411"/>
      <c r="U34" s="411"/>
      <c r="V34" s="411"/>
      <c r="W34" s="411"/>
      <c r="X34" s="411"/>
    </row>
    <row r="35" spans="2:25" ht="13.5" customHeight="1" x14ac:dyDescent="0.15">
      <c r="B35" s="397">
        <v>41058</v>
      </c>
      <c r="C35" s="398"/>
      <c r="D35" s="399">
        <v>41064</v>
      </c>
      <c r="E35" s="422">
        <v>1050</v>
      </c>
      <c r="F35" s="422">
        <v>1365</v>
      </c>
      <c r="G35" s="422">
        <v>1192.7499804763754</v>
      </c>
      <c r="H35" s="422">
        <v>22639.7</v>
      </c>
      <c r="I35" s="422">
        <v>840</v>
      </c>
      <c r="J35" s="422">
        <v>1050</v>
      </c>
      <c r="K35" s="422">
        <v>937.64762811710943</v>
      </c>
      <c r="L35" s="422">
        <v>14545</v>
      </c>
      <c r="M35" s="422">
        <v>1785</v>
      </c>
      <c r="N35" s="422">
        <v>2788.8</v>
      </c>
      <c r="O35" s="422">
        <v>2262.7537688442208</v>
      </c>
      <c r="P35" s="422">
        <v>2862.2</v>
      </c>
      <c r="Q35" s="422">
        <v>630</v>
      </c>
      <c r="R35" s="422">
        <v>852.6</v>
      </c>
      <c r="S35" s="422">
        <v>680.05759398496264</v>
      </c>
      <c r="T35" s="422">
        <v>6594.6</v>
      </c>
      <c r="U35" s="422">
        <v>3360</v>
      </c>
      <c r="V35" s="422">
        <v>3990</v>
      </c>
      <c r="W35" s="422">
        <v>3605.6980169971662</v>
      </c>
      <c r="X35" s="422">
        <v>4412.5</v>
      </c>
    </row>
    <row r="36" spans="2:25" ht="3.75" customHeight="1" x14ac:dyDescent="0.15">
      <c r="B36" s="200"/>
      <c r="C36" s="221"/>
      <c r="D36" s="221"/>
      <c r="E36" s="192"/>
      <c r="F36" s="192"/>
      <c r="G36" s="192"/>
      <c r="H36" s="192"/>
      <c r="I36" s="192"/>
      <c r="J36" s="192"/>
      <c r="K36" s="192"/>
      <c r="L36" s="192"/>
      <c r="M36" s="192"/>
      <c r="N36" s="192"/>
      <c r="O36" s="192"/>
      <c r="P36" s="192"/>
      <c r="Q36" s="192"/>
      <c r="R36" s="192"/>
      <c r="S36" s="192"/>
      <c r="T36" s="192"/>
      <c r="U36" s="192"/>
      <c r="V36" s="192"/>
      <c r="W36" s="192"/>
      <c r="X36" s="192"/>
    </row>
    <row r="37" spans="2:25" ht="13.5" customHeight="1" x14ac:dyDescent="0.15">
      <c r="B37" s="194" t="s">
        <v>106</v>
      </c>
      <c r="C37" s="423" t="s">
        <v>153</v>
      </c>
      <c r="D37" s="423"/>
    </row>
    <row r="38" spans="2:25" ht="13.5" customHeight="1" x14ac:dyDescent="0.15">
      <c r="B38" s="194" t="s">
        <v>109</v>
      </c>
      <c r="C38" s="423" t="s">
        <v>111</v>
      </c>
      <c r="D38" s="423"/>
      <c r="X38" s="351"/>
      <c r="Y38" s="192"/>
    </row>
    <row r="39" spans="2:25" ht="13.5" customHeight="1" x14ac:dyDescent="0.15">
      <c r="B39" s="194"/>
      <c r="C39" s="423"/>
      <c r="D39" s="423"/>
      <c r="X39" s="351"/>
      <c r="Y39" s="192"/>
    </row>
    <row r="40" spans="2:25" ht="13.5" customHeight="1" x14ac:dyDescent="0.15">
      <c r="B40" s="194"/>
      <c r="C40" s="423"/>
      <c r="D40" s="423"/>
      <c r="X40" s="351"/>
      <c r="Y40" s="192"/>
    </row>
    <row r="41" spans="2:25" ht="13.5" customHeight="1" x14ac:dyDescent="0.15">
      <c r="B41" s="194"/>
      <c r="C41" s="423"/>
      <c r="X41" s="351"/>
      <c r="Y41" s="192"/>
    </row>
    <row r="42" spans="2:25" ht="13.5" customHeight="1" x14ac:dyDescent="0.15">
      <c r="B42" s="194"/>
      <c r="C42" s="423"/>
      <c r="X42" s="351"/>
      <c r="Y42" s="192"/>
    </row>
    <row r="43" spans="2:25" ht="13.5" customHeight="1" x14ac:dyDescent="0.15">
      <c r="B43" s="194"/>
      <c r="C43" s="423"/>
      <c r="X43" s="408"/>
      <c r="Y43" s="192"/>
    </row>
    <row r="44" spans="2:25" x14ac:dyDescent="0.15">
      <c r="X44" s="408"/>
      <c r="Y44" s="192"/>
    </row>
    <row r="45" spans="2:25" x14ac:dyDescent="0.15">
      <c r="X45" s="408"/>
      <c r="Y45" s="192"/>
    </row>
    <row r="46" spans="2:25" x14ac:dyDescent="0.15">
      <c r="X46" s="408"/>
      <c r="Y46" s="192"/>
    </row>
    <row r="47" spans="2:25" x14ac:dyDescent="0.15">
      <c r="X47" s="408"/>
      <c r="Y47" s="192"/>
    </row>
    <row r="48" spans="2:25" x14ac:dyDescent="0.15">
      <c r="X48" s="408"/>
      <c r="Y48" s="192"/>
    </row>
    <row r="49" spans="24:25" x14ac:dyDescent="0.15">
      <c r="X49" s="408"/>
      <c r="Y49" s="192"/>
    </row>
    <row r="50" spans="24:25" x14ac:dyDescent="0.15">
      <c r="X50" s="408"/>
      <c r="Y50" s="192"/>
    </row>
    <row r="51" spans="24:25" x14ac:dyDescent="0.15">
      <c r="X51" s="408"/>
      <c r="Y51" s="192"/>
    </row>
    <row r="52" spans="24:25" x14ac:dyDescent="0.15">
      <c r="X52" s="408"/>
      <c r="Y52" s="192"/>
    </row>
    <row r="53" spans="24:25" x14ac:dyDescent="0.15">
      <c r="X53" s="408"/>
      <c r="Y53" s="192"/>
    </row>
    <row r="54" spans="24:25" x14ac:dyDescent="0.15">
      <c r="X54" s="408"/>
      <c r="Y54" s="192"/>
    </row>
    <row r="55" spans="24:25" x14ac:dyDescent="0.15">
      <c r="X55" s="408"/>
      <c r="Y55" s="192"/>
    </row>
    <row r="56" spans="24:25" x14ac:dyDescent="0.15">
      <c r="X56" s="192"/>
      <c r="Y56" s="192"/>
    </row>
    <row r="57" spans="24:25" x14ac:dyDescent="0.15">
      <c r="X57" s="192"/>
      <c r="Y57" s="192"/>
    </row>
  </sheetData>
  <phoneticPr fontId="6"/>
  <pageMargins left="0.39370078740157483" right="0.39370078740157483" top="0.39370078740157483" bottom="0.39370078740157483" header="0" footer="0.19685039370078741"/>
  <pageSetup paperSize="9" firstPageNumber="36" orientation="landscape" useFirstPageNumber="1" r:id="rId1"/>
  <headerFooter alignWithMargins="0">
    <oddFooter>&amp;C-32-</oddFoot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AF52"/>
  <sheetViews>
    <sheetView zoomScale="75" zoomScaleNormal="75" workbookViewId="0">
      <selection activeCell="B1" sqref="B1"/>
    </sheetView>
  </sheetViews>
  <sheetFormatPr defaultColWidth="7.5" defaultRowHeight="12" x14ac:dyDescent="0.15"/>
  <cols>
    <col min="1" max="1" width="0.75" style="193" customWidth="1"/>
    <col min="2" max="2" width="5.25" style="193" customWidth="1"/>
    <col min="3" max="3" width="2.75" style="193" customWidth="1"/>
    <col min="4" max="4" width="5.375" style="193" customWidth="1"/>
    <col min="5" max="7" width="5.875" style="193" customWidth="1"/>
    <col min="8" max="8" width="7.625" style="193" customWidth="1"/>
    <col min="9" max="11" width="5.875" style="193" customWidth="1"/>
    <col min="12" max="12" width="7.625" style="193" customWidth="1"/>
    <col min="13" max="15" width="5.875" style="193" customWidth="1"/>
    <col min="16" max="16" width="7.625" style="193" customWidth="1"/>
    <col min="17" max="19" width="5.875" style="193" customWidth="1"/>
    <col min="20" max="20" width="7.625" style="193" customWidth="1"/>
    <col min="21" max="23" width="5.875" style="193" customWidth="1"/>
    <col min="24" max="24" width="7.625" style="193" customWidth="1"/>
    <col min="25" max="16384" width="7.5" style="193"/>
  </cols>
  <sheetData>
    <row r="1" spans="1:32" ht="15" customHeight="1" x14ac:dyDescent="0.15">
      <c r="A1" s="153"/>
      <c r="B1" s="406"/>
      <c r="C1" s="406"/>
      <c r="D1" s="406"/>
    </row>
    <row r="2" spans="1:32" ht="12.75" customHeight="1" x14ac:dyDescent="0.15">
      <c r="B2" s="153" t="str">
        <f>近乳21!B2&amp;"　（つづき）"</f>
        <v>(3)乳牛チルド「2」の品目別価格　（つづき）</v>
      </c>
      <c r="C2" s="407"/>
      <c r="D2" s="407"/>
    </row>
    <row r="3" spans="1:32" ht="12.75" customHeight="1" x14ac:dyDescent="0.15">
      <c r="B3" s="407"/>
      <c r="C3" s="407"/>
      <c r="D3" s="407"/>
      <c r="X3" s="194" t="s">
        <v>85</v>
      </c>
    </row>
    <row r="4" spans="1:32" ht="3.75" customHeight="1" x14ac:dyDescent="0.15">
      <c r="B4" s="195"/>
      <c r="C4" s="195"/>
      <c r="D4" s="195"/>
      <c r="E4" s="195"/>
      <c r="F4" s="195"/>
      <c r="G4" s="195"/>
      <c r="H4" s="195"/>
      <c r="I4" s="195"/>
      <c r="J4" s="195"/>
      <c r="K4" s="195"/>
      <c r="L4" s="195"/>
      <c r="M4" s="195"/>
      <c r="N4" s="195"/>
      <c r="Z4" s="192"/>
      <c r="AA4" s="192"/>
      <c r="AB4" s="192"/>
      <c r="AC4" s="192"/>
      <c r="AD4" s="192"/>
      <c r="AE4" s="192"/>
      <c r="AF4" s="192"/>
    </row>
    <row r="5" spans="1:32" ht="13.5" customHeight="1" x14ac:dyDescent="0.15">
      <c r="B5" s="155"/>
      <c r="C5" s="342" t="s">
        <v>259</v>
      </c>
      <c r="D5" s="341"/>
      <c r="E5" s="368" t="s">
        <v>134</v>
      </c>
      <c r="F5" s="369"/>
      <c r="G5" s="369"/>
      <c r="H5" s="370"/>
      <c r="I5" s="368" t="s">
        <v>283</v>
      </c>
      <c r="J5" s="369"/>
      <c r="K5" s="369"/>
      <c r="L5" s="370"/>
      <c r="M5" s="368" t="s">
        <v>284</v>
      </c>
      <c r="N5" s="369"/>
      <c r="O5" s="369"/>
      <c r="P5" s="370"/>
      <c r="Q5" s="368" t="s">
        <v>285</v>
      </c>
      <c r="R5" s="369"/>
      <c r="S5" s="369"/>
      <c r="T5" s="370"/>
      <c r="U5" s="368" t="s">
        <v>286</v>
      </c>
      <c r="V5" s="369"/>
      <c r="W5" s="369"/>
      <c r="X5" s="370"/>
      <c r="Z5" s="173"/>
      <c r="AA5" s="173"/>
      <c r="AB5" s="173"/>
      <c r="AC5" s="173"/>
      <c r="AD5" s="173"/>
      <c r="AE5" s="173"/>
      <c r="AF5" s="192"/>
    </row>
    <row r="6" spans="1:32" ht="13.5" customHeight="1" x14ac:dyDescent="0.15">
      <c r="B6" s="345" t="s">
        <v>275</v>
      </c>
      <c r="C6" s="371"/>
      <c r="D6" s="347"/>
      <c r="E6" s="373" t="s">
        <v>276</v>
      </c>
      <c r="F6" s="373" t="s">
        <v>174</v>
      </c>
      <c r="G6" s="373" t="s">
        <v>277</v>
      </c>
      <c r="H6" s="373" t="s">
        <v>96</v>
      </c>
      <c r="I6" s="373" t="s">
        <v>276</v>
      </c>
      <c r="J6" s="373" t="s">
        <v>174</v>
      </c>
      <c r="K6" s="373" t="s">
        <v>277</v>
      </c>
      <c r="L6" s="373" t="s">
        <v>96</v>
      </c>
      <c r="M6" s="373" t="s">
        <v>276</v>
      </c>
      <c r="N6" s="373" t="s">
        <v>174</v>
      </c>
      <c r="O6" s="373" t="s">
        <v>277</v>
      </c>
      <c r="P6" s="373" t="s">
        <v>96</v>
      </c>
      <c r="Q6" s="373" t="s">
        <v>276</v>
      </c>
      <c r="R6" s="373" t="s">
        <v>174</v>
      </c>
      <c r="S6" s="373" t="s">
        <v>277</v>
      </c>
      <c r="T6" s="373" t="s">
        <v>96</v>
      </c>
      <c r="U6" s="373" t="s">
        <v>276</v>
      </c>
      <c r="V6" s="373" t="s">
        <v>174</v>
      </c>
      <c r="W6" s="373" t="s">
        <v>277</v>
      </c>
      <c r="X6" s="373" t="s">
        <v>96</v>
      </c>
      <c r="Z6" s="173"/>
      <c r="AA6" s="173"/>
      <c r="AB6" s="173"/>
      <c r="AC6" s="173"/>
      <c r="AD6" s="173"/>
      <c r="AE6" s="173"/>
      <c r="AF6" s="192"/>
    </row>
    <row r="7" spans="1:32" ht="13.5" customHeight="1" x14ac:dyDescent="0.15">
      <c r="B7" s="168"/>
      <c r="C7" s="169"/>
      <c r="D7" s="181"/>
      <c r="E7" s="374"/>
      <c r="F7" s="374"/>
      <c r="G7" s="374" t="s">
        <v>278</v>
      </c>
      <c r="H7" s="374"/>
      <c r="I7" s="374"/>
      <c r="J7" s="374"/>
      <c r="K7" s="374" t="s">
        <v>278</v>
      </c>
      <c r="L7" s="374"/>
      <c r="M7" s="374"/>
      <c r="N7" s="374"/>
      <c r="O7" s="374" t="s">
        <v>278</v>
      </c>
      <c r="P7" s="374"/>
      <c r="Q7" s="374"/>
      <c r="R7" s="374"/>
      <c r="S7" s="374" t="s">
        <v>278</v>
      </c>
      <c r="T7" s="374"/>
      <c r="U7" s="374"/>
      <c r="V7" s="374"/>
      <c r="W7" s="374" t="s">
        <v>278</v>
      </c>
      <c r="X7" s="374"/>
      <c r="Z7" s="173"/>
      <c r="AA7" s="173"/>
      <c r="AB7" s="173"/>
      <c r="AC7" s="173"/>
      <c r="AD7" s="173"/>
      <c r="AE7" s="173"/>
      <c r="AF7" s="192"/>
    </row>
    <row r="8" spans="1:32" ht="13.5" customHeight="1" x14ac:dyDescent="0.15">
      <c r="B8" s="177" t="s">
        <v>0</v>
      </c>
      <c r="C8" s="336">
        <v>21</v>
      </c>
      <c r="D8" s="153" t="s">
        <v>1</v>
      </c>
      <c r="E8" s="350">
        <v>2069</v>
      </c>
      <c r="F8" s="350">
        <v>3150</v>
      </c>
      <c r="G8" s="350">
        <v>2495</v>
      </c>
      <c r="H8" s="350">
        <v>521507</v>
      </c>
      <c r="I8" s="350">
        <v>578</v>
      </c>
      <c r="J8" s="350">
        <v>1050</v>
      </c>
      <c r="K8" s="350">
        <v>845</v>
      </c>
      <c r="L8" s="350">
        <v>757747</v>
      </c>
      <c r="M8" s="350">
        <v>1029</v>
      </c>
      <c r="N8" s="350">
        <v>1449</v>
      </c>
      <c r="O8" s="350">
        <v>1229</v>
      </c>
      <c r="P8" s="350">
        <v>286022</v>
      </c>
      <c r="Q8" s="350">
        <v>1050</v>
      </c>
      <c r="R8" s="350">
        <v>1464</v>
      </c>
      <c r="S8" s="350">
        <v>1219</v>
      </c>
      <c r="T8" s="350">
        <v>239136</v>
      </c>
      <c r="U8" s="350">
        <v>1029</v>
      </c>
      <c r="V8" s="350">
        <v>1462</v>
      </c>
      <c r="W8" s="350">
        <v>1205</v>
      </c>
      <c r="X8" s="350">
        <v>218771</v>
      </c>
      <c r="Z8" s="173"/>
      <c r="AA8" s="173"/>
      <c r="AB8" s="173"/>
      <c r="AC8" s="173"/>
      <c r="AD8" s="173"/>
      <c r="AE8" s="173"/>
      <c r="AF8" s="192"/>
    </row>
    <row r="9" spans="1:32" ht="13.5" customHeight="1" x14ac:dyDescent="0.15">
      <c r="B9" s="177"/>
      <c r="C9" s="336">
        <v>22</v>
      </c>
      <c r="D9" s="180"/>
      <c r="E9" s="350">
        <v>2100</v>
      </c>
      <c r="F9" s="350">
        <v>2993</v>
      </c>
      <c r="G9" s="350">
        <v>2468</v>
      </c>
      <c r="H9" s="350">
        <v>551290</v>
      </c>
      <c r="I9" s="350">
        <v>630</v>
      </c>
      <c r="J9" s="350">
        <v>1050</v>
      </c>
      <c r="K9" s="350">
        <v>785</v>
      </c>
      <c r="L9" s="350">
        <v>715573</v>
      </c>
      <c r="M9" s="350">
        <v>945</v>
      </c>
      <c r="N9" s="350">
        <v>1379</v>
      </c>
      <c r="O9" s="350">
        <v>1156</v>
      </c>
      <c r="P9" s="350">
        <v>288052</v>
      </c>
      <c r="Q9" s="350">
        <v>945</v>
      </c>
      <c r="R9" s="350">
        <v>1367</v>
      </c>
      <c r="S9" s="350">
        <v>1142</v>
      </c>
      <c r="T9" s="350">
        <v>255668</v>
      </c>
      <c r="U9" s="350">
        <v>945</v>
      </c>
      <c r="V9" s="350">
        <v>1379</v>
      </c>
      <c r="W9" s="350">
        <v>1128</v>
      </c>
      <c r="X9" s="352">
        <v>245025</v>
      </c>
      <c r="Z9" s="173"/>
      <c r="AA9" s="173"/>
      <c r="AB9" s="173"/>
      <c r="AC9" s="173"/>
      <c r="AD9" s="173"/>
      <c r="AE9" s="173"/>
      <c r="AF9" s="192"/>
    </row>
    <row r="10" spans="1:32" ht="13.5" customHeight="1" x14ac:dyDescent="0.15">
      <c r="B10" s="353"/>
      <c r="C10" s="313">
        <v>23</v>
      </c>
      <c r="D10" s="181"/>
      <c r="E10" s="182">
        <v>1890</v>
      </c>
      <c r="F10" s="182">
        <v>2835</v>
      </c>
      <c r="G10" s="182">
        <v>2279.7861863672679</v>
      </c>
      <c r="H10" s="182">
        <v>553316.39999999991</v>
      </c>
      <c r="I10" s="182">
        <v>525</v>
      </c>
      <c r="J10" s="182">
        <v>1029</v>
      </c>
      <c r="K10" s="182">
        <v>811.13748631448891</v>
      </c>
      <c r="L10" s="182">
        <v>903197.79999999993</v>
      </c>
      <c r="M10" s="182">
        <v>840</v>
      </c>
      <c r="N10" s="182">
        <v>1365</v>
      </c>
      <c r="O10" s="182">
        <v>1074.2827821011676</v>
      </c>
      <c r="P10" s="182">
        <v>294828.10000000003</v>
      </c>
      <c r="Q10" s="182">
        <v>840</v>
      </c>
      <c r="R10" s="182">
        <v>1365</v>
      </c>
      <c r="S10" s="183">
        <v>1086.6216351355185</v>
      </c>
      <c r="T10" s="182">
        <v>287955</v>
      </c>
      <c r="U10" s="182">
        <v>871.5</v>
      </c>
      <c r="V10" s="182">
        <v>1365</v>
      </c>
      <c r="W10" s="182">
        <v>1056.0958951416687</v>
      </c>
      <c r="X10" s="182">
        <v>254522.30000000002</v>
      </c>
      <c r="Z10" s="408"/>
      <c r="AA10" s="192"/>
      <c r="AB10" s="192"/>
      <c r="AC10" s="192"/>
      <c r="AD10" s="192"/>
      <c r="AE10" s="192"/>
      <c r="AF10" s="192"/>
    </row>
    <row r="11" spans="1:32" ht="13.5" customHeight="1" x14ac:dyDescent="0.15">
      <c r="B11" s="409" t="s">
        <v>291</v>
      </c>
      <c r="C11" s="408">
        <v>5</v>
      </c>
      <c r="D11" s="410" t="s">
        <v>292</v>
      </c>
      <c r="E11" s="410">
        <v>2100</v>
      </c>
      <c r="F11" s="411">
        <v>2625</v>
      </c>
      <c r="G11" s="411">
        <v>2272.806617864966</v>
      </c>
      <c r="H11" s="411">
        <v>60153.5</v>
      </c>
      <c r="I11" s="411">
        <v>787.5</v>
      </c>
      <c r="J11" s="411">
        <v>1029</v>
      </c>
      <c r="K11" s="411">
        <v>912.40845016855394</v>
      </c>
      <c r="L11" s="411">
        <v>115832.79999999999</v>
      </c>
      <c r="M11" s="411">
        <v>1050</v>
      </c>
      <c r="N11" s="411">
        <v>1312.5</v>
      </c>
      <c r="O11" s="411">
        <v>1139.1205834018078</v>
      </c>
      <c r="P11" s="411">
        <v>31913.3</v>
      </c>
      <c r="Q11" s="411">
        <v>1050</v>
      </c>
      <c r="R11" s="411">
        <v>1312.5</v>
      </c>
      <c r="S11" s="411">
        <v>1130.2519868119975</v>
      </c>
      <c r="T11" s="411">
        <v>31365.5</v>
      </c>
      <c r="U11" s="411">
        <v>1050</v>
      </c>
      <c r="V11" s="411">
        <v>1312.5</v>
      </c>
      <c r="W11" s="411">
        <v>1117.408440929632</v>
      </c>
      <c r="X11" s="411">
        <v>24442.400000000001</v>
      </c>
      <c r="Z11" s="173"/>
      <c r="AA11" s="173"/>
      <c r="AB11" s="173"/>
      <c r="AC11" s="173"/>
      <c r="AD11" s="173"/>
      <c r="AE11" s="192"/>
      <c r="AF11" s="192"/>
    </row>
    <row r="12" spans="1:32" ht="13.5" customHeight="1" x14ac:dyDescent="0.15">
      <c r="B12" s="409"/>
      <c r="C12" s="408">
        <v>6</v>
      </c>
      <c r="D12" s="410"/>
      <c r="E12" s="411">
        <v>2100</v>
      </c>
      <c r="F12" s="411">
        <v>2520</v>
      </c>
      <c r="G12" s="411">
        <v>2256.7204762973697</v>
      </c>
      <c r="H12" s="411">
        <v>32883.5</v>
      </c>
      <c r="I12" s="411">
        <v>787.5</v>
      </c>
      <c r="J12" s="411">
        <v>997.5</v>
      </c>
      <c r="K12" s="411">
        <v>882.22771354636518</v>
      </c>
      <c r="L12" s="411">
        <v>52357</v>
      </c>
      <c r="M12" s="411">
        <v>997.5</v>
      </c>
      <c r="N12" s="411">
        <v>1260</v>
      </c>
      <c r="O12" s="411">
        <v>1070.2294099860153</v>
      </c>
      <c r="P12" s="411">
        <v>16312.8</v>
      </c>
      <c r="Q12" s="411">
        <v>997.5</v>
      </c>
      <c r="R12" s="411">
        <v>1260</v>
      </c>
      <c r="S12" s="411">
        <v>1121.5149999379398</v>
      </c>
      <c r="T12" s="410">
        <v>15689.8</v>
      </c>
      <c r="U12" s="411">
        <v>997.5</v>
      </c>
      <c r="V12" s="411">
        <v>1260</v>
      </c>
      <c r="W12" s="411">
        <v>1102.5315156634736</v>
      </c>
      <c r="X12" s="410">
        <v>15713.500000000002</v>
      </c>
    </row>
    <row r="13" spans="1:32" ht="13.5" customHeight="1" x14ac:dyDescent="0.15">
      <c r="B13" s="409"/>
      <c r="C13" s="408">
        <v>7</v>
      </c>
      <c r="D13" s="410"/>
      <c r="E13" s="411">
        <v>1995</v>
      </c>
      <c r="F13" s="411">
        <v>2520</v>
      </c>
      <c r="G13" s="411">
        <v>2212.5990050381824</v>
      </c>
      <c r="H13" s="411">
        <v>37652.700000000004</v>
      </c>
      <c r="I13" s="411">
        <v>787.5</v>
      </c>
      <c r="J13" s="411">
        <v>997.5</v>
      </c>
      <c r="K13" s="411">
        <v>878.48591302826139</v>
      </c>
      <c r="L13" s="411">
        <v>67205.2</v>
      </c>
      <c r="M13" s="411">
        <v>997.5</v>
      </c>
      <c r="N13" s="411">
        <v>1260</v>
      </c>
      <c r="O13" s="411">
        <v>1064.4796950127272</v>
      </c>
      <c r="P13" s="411">
        <v>18036</v>
      </c>
      <c r="Q13" s="411">
        <v>997.5</v>
      </c>
      <c r="R13" s="411">
        <v>1260</v>
      </c>
      <c r="S13" s="411">
        <v>1123.4658645912855</v>
      </c>
      <c r="T13" s="411">
        <v>16681.5</v>
      </c>
      <c r="U13" s="411">
        <v>997.5</v>
      </c>
      <c r="V13" s="411">
        <v>1260</v>
      </c>
      <c r="W13" s="411">
        <v>1081.881639738283</v>
      </c>
      <c r="X13" s="410">
        <v>14239.1</v>
      </c>
    </row>
    <row r="14" spans="1:32" ht="13.5" customHeight="1" x14ac:dyDescent="0.15">
      <c r="B14" s="409"/>
      <c r="C14" s="408">
        <v>8</v>
      </c>
      <c r="D14" s="410"/>
      <c r="E14" s="411">
        <v>1890</v>
      </c>
      <c r="F14" s="411">
        <v>2520</v>
      </c>
      <c r="G14" s="411">
        <v>2208.3185201703245</v>
      </c>
      <c r="H14" s="411">
        <v>49229.3</v>
      </c>
      <c r="I14" s="411">
        <v>682.5</v>
      </c>
      <c r="J14" s="411">
        <v>997.5</v>
      </c>
      <c r="K14" s="411">
        <v>880.26197354246278</v>
      </c>
      <c r="L14" s="411">
        <v>101409.59999999999</v>
      </c>
      <c r="M14" s="411">
        <v>892.5</v>
      </c>
      <c r="N14" s="411">
        <v>1281</v>
      </c>
      <c r="O14" s="411">
        <v>1043.9944637529604</v>
      </c>
      <c r="P14" s="411">
        <v>21027.9</v>
      </c>
      <c r="Q14" s="411">
        <v>924</v>
      </c>
      <c r="R14" s="411">
        <v>1260</v>
      </c>
      <c r="S14" s="411">
        <v>1095.3279776073352</v>
      </c>
      <c r="T14" s="411">
        <v>18039.7</v>
      </c>
      <c r="U14" s="410">
        <v>924</v>
      </c>
      <c r="V14" s="411">
        <v>1260</v>
      </c>
      <c r="W14" s="411">
        <v>1030.788985668026</v>
      </c>
      <c r="X14" s="410">
        <v>21236</v>
      </c>
    </row>
    <row r="15" spans="1:32" ht="13.5" customHeight="1" x14ac:dyDescent="0.15">
      <c r="B15" s="409"/>
      <c r="C15" s="408">
        <v>9</v>
      </c>
      <c r="D15" s="410"/>
      <c r="E15" s="411">
        <v>1890</v>
      </c>
      <c r="F15" s="411">
        <v>2520</v>
      </c>
      <c r="G15" s="411">
        <v>2166.8638440064292</v>
      </c>
      <c r="H15" s="411">
        <v>34196.6</v>
      </c>
      <c r="I15" s="411">
        <v>630</v>
      </c>
      <c r="J15" s="411">
        <v>909.30000000000007</v>
      </c>
      <c r="K15" s="411">
        <v>790.53739861820372</v>
      </c>
      <c r="L15" s="411">
        <v>54668.900000000009</v>
      </c>
      <c r="M15" s="411">
        <v>924</v>
      </c>
      <c r="N15" s="411">
        <v>1260</v>
      </c>
      <c r="O15" s="411">
        <v>1027.6032566667498</v>
      </c>
      <c r="P15" s="411">
        <v>21850.3</v>
      </c>
      <c r="Q15" s="411">
        <v>924</v>
      </c>
      <c r="R15" s="411">
        <v>1260</v>
      </c>
      <c r="S15" s="411">
        <v>1068.6278126651346</v>
      </c>
      <c r="T15" s="411">
        <v>20836.599999999999</v>
      </c>
      <c r="U15" s="411">
        <v>924</v>
      </c>
      <c r="V15" s="411">
        <v>1312.5</v>
      </c>
      <c r="W15" s="411">
        <v>1009.5245375324877</v>
      </c>
      <c r="X15" s="410">
        <v>20186.7</v>
      </c>
    </row>
    <row r="16" spans="1:32" ht="13.5" customHeight="1" x14ac:dyDescent="0.15">
      <c r="B16" s="409"/>
      <c r="C16" s="408">
        <v>10</v>
      </c>
      <c r="D16" s="410"/>
      <c r="E16" s="411">
        <v>1995</v>
      </c>
      <c r="F16" s="411">
        <v>2520</v>
      </c>
      <c r="G16" s="411">
        <v>2181.1120351987975</v>
      </c>
      <c r="H16" s="411">
        <v>35749.699999999997</v>
      </c>
      <c r="I16" s="411">
        <v>630</v>
      </c>
      <c r="J16" s="411">
        <v>840</v>
      </c>
      <c r="K16" s="411">
        <v>719.16644664466435</v>
      </c>
      <c r="L16" s="411">
        <v>61152.800000000003</v>
      </c>
      <c r="M16" s="411">
        <v>892.5</v>
      </c>
      <c r="N16" s="411">
        <v>1155</v>
      </c>
      <c r="O16" s="411">
        <v>1017.5564922010398</v>
      </c>
      <c r="P16" s="411">
        <v>14935.7</v>
      </c>
      <c r="Q16" s="411">
        <v>924</v>
      </c>
      <c r="R16" s="411">
        <v>1207.5</v>
      </c>
      <c r="S16" s="411">
        <v>1028.9580861915194</v>
      </c>
      <c r="T16" s="411">
        <v>19522.599999999999</v>
      </c>
      <c r="U16" s="411">
        <v>945</v>
      </c>
      <c r="V16" s="411">
        <v>1260</v>
      </c>
      <c r="W16" s="411">
        <v>1001.197914007935</v>
      </c>
      <c r="X16" s="410">
        <v>15644.099999999999</v>
      </c>
    </row>
    <row r="17" spans="2:24" ht="13.5" customHeight="1" x14ac:dyDescent="0.15">
      <c r="B17" s="409"/>
      <c r="C17" s="408">
        <v>11</v>
      </c>
      <c r="D17" s="410"/>
      <c r="E17" s="411">
        <v>1942.5</v>
      </c>
      <c r="F17" s="411">
        <v>2572.5</v>
      </c>
      <c r="G17" s="411">
        <v>2191.5469381168027</v>
      </c>
      <c r="H17" s="411">
        <v>51886.400000000001</v>
      </c>
      <c r="I17" s="411">
        <v>609</v>
      </c>
      <c r="J17" s="411">
        <v>840</v>
      </c>
      <c r="K17" s="411">
        <v>712.92735589269694</v>
      </c>
      <c r="L17" s="411">
        <v>75308.800000000003</v>
      </c>
      <c r="M17" s="411">
        <v>871.5</v>
      </c>
      <c r="N17" s="411">
        <v>1155</v>
      </c>
      <c r="O17" s="411">
        <v>998.74743895175709</v>
      </c>
      <c r="P17" s="411">
        <v>23632.699999999997</v>
      </c>
      <c r="Q17" s="411">
        <v>871.5</v>
      </c>
      <c r="R17" s="411">
        <v>1155</v>
      </c>
      <c r="S17" s="411">
        <v>1028.3859677308303</v>
      </c>
      <c r="T17" s="411">
        <v>28579.799999999996</v>
      </c>
      <c r="U17" s="411">
        <v>871.5</v>
      </c>
      <c r="V17" s="411">
        <v>1155</v>
      </c>
      <c r="W17" s="411">
        <v>980.81930732065973</v>
      </c>
      <c r="X17" s="410">
        <v>23988.799999999999</v>
      </c>
    </row>
    <row r="18" spans="2:24" ht="13.5" customHeight="1" x14ac:dyDescent="0.15">
      <c r="B18" s="409"/>
      <c r="C18" s="408">
        <v>12</v>
      </c>
      <c r="D18" s="410"/>
      <c r="E18" s="411">
        <v>2100</v>
      </c>
      <c r="F18" s="411">
        <v>2835</v>
      </c>
      <c r="G18" s="411">
        <v>2379.3682210372926</v>
      </c>
      <c r="H18" s="411">
        <v>55068.6</v>
      </c>
      <c r="I18" s="411">
        <v>525</v>
      </c>
      <c r="J18" s="411">
        <v>819</v>
      </c>
      <c r="K18" s="411">
        <v>608.61274743138426</v>
      </c>
      <c r="L18" s="411">
        <v>63499.1</v>
      </c>
      <c r="M18" s="411">
        <v>840</v>
      </c>
      <c r="N18" s="411">
        <v>1155</v>
      </c>
      <c r="O18" s="411">
        <v>977.19052249369179</v>
      </c>
      <c r="P18" s="411">
        <v>21736.9</v>
      </c>
      <c r="Q18" s="411">
        <v>840</v>
      </c>
      <c r="R18" s="411">
        <v>1155</v>
      </c>
      <c r="S18" s="411">
        <v>987.08638288796146</v>
      </c>
      <c r="T18" s="411">
        <v>19857.5</v>
      </c>
      <c r="U18" s="411">
        <v>892.5</v>
      </c>
      <c r="V18" s="410">
        <v>1207.5</v>
      </c>
      <c r="W18" s="411">
        <v>988.23895882777833</v>
      </c>
      <c r="X18" s="410">
        <v>21865.300000000003</v>
      </c>
    </row>
    <row r="19" spans="2:24" ht="13.5" customHeight="1" x14ac:dyDescent="0.15">
      <c r="B19" s="409" t="s">
        <v>293</v>
      </c>
      <c r="C19" s="408">
        <v>1</v>
      </c>
      <c r="D19" s="410" t="s">
        <v>292</v>
      </c>
      <c r="E19" s="411">
        <v>1995</v>
      </c>
      <c r="F19" s="411">
        <v>2730</v>
      </c>
      <c r="G19" s="411">
        <v>2318.929872808525</v>
      </c>
      <c r="H19" s="411">
        <v>44456.700000000004</v>
      </c>
      <c r="I19" s="411">
        <v>609</v>
      </c>
      <c r="J19" s="411">
        <v>840</v>
      </c>
      <c r="K19" s="410">
        <v>732.0801680058438</v>
      </c>
      <c r="L19" s="411">
        <v>86322.900000000009</v>
      </c>
      <c r="M19" s="411">
        <v>840</v>
      </c>
      <c r="N19" s="411">
        <v>1155</v>
      </c>
      <c r="O19" s="411">
        <v>939.22979615178588</v>
      </c>
      <c r="P19" s="410">
        <v>25996.300000000003</v>
      </c>
      <c r="Q19" s="411">
        <v>840</v>
      </c>
      <c r="R19" s="411">
        <v>1155</v>
      </c>
      <c r="S19" s="411">
        <v>951.24490612222564</v>
      </c>
      <c r="T19" s="411">
        <v>29777.9</v>
      </c>
      <c r="U19" s="410">
        <v>913.5</v>
      </c>
      <c r="V19" s="410">
        <v>1207.5</v>
      </c>
      <c r="W19" s="411">
        <v>1006.3177023564369</v>
      </c>
      <c r="X19" s="410">
        <v>25629.599999999999</v>
      </c>
    </row>
    <row r="20" spans="2:24" ht="13.5" customHeight="1" x14ac:dyDescent="0.15">
      <c r="B20" s="409"/>
      <c r="C20" s="408">
        <v>2</v>
      </c>
      <c r="D20" s="410"/>
      <c r="E20" s="411">
        <v>1995</v>
      </c>
      <c r="F20" s="411">
        <v>2415</v>
      </c>
      <c r="G20" s="411">
        <v>2182.2756380497913</v>
      </c>
      <c r="H20" s="411">
        <v>41718.400000000001</v>
      </c>
      <c r="I20" s="411">
        <v>630</v>
      </c>
      <c r="J20" s="411">
        <v>819</v>
      </c>
      <c r="K20" s="411">
        <v>737.03940416251987</v>
      </c>
      <c r="L20" s="411">
        <v>79920</v>
      </c>
      <c r="M20" s="411">
        <v>840</v>
      </c>
      <c r="N20" s="411">
        <v>1050</v>
      </c>
      <c r="O20" s="411">
        <v>921.88870696834135</v>
      </c>
      <c r="P20" s="411">
        <v>21551.599999999999</v>
      </c>
      <c r="Q20" s="411">
        <v>840</v>
      </c>
      <c r="R20" s="411">
        <v>1050</v>
      </c>
      <c r="S20" s="411">
        <v>936.53450228646659</v>
      </c>
      <c r="T20" s="411">
        <v>22470.400000000001</v>
      </c>
      <c r="U20" s="411">
        <v>840</v>
      </c>
      <c r="V20" s="411">
        <v>1050</v>
      </c>
      <c r="W20" s="411">
        <v>940.35148129460129</v>
      </c>
      <c r="X20" s="410">
        <v>19299.199999999997</v>
      </c>
    </row>
    <row r="21" spans="2:24" ht="13.5" customHeight="1" x14ac:dyDescent="0.15">
      <c r="B21" s="409"/>
      <c r="C21" s="408">
        <v>3</v>
      </c>
      <c r="D21" s="410"/>
      <c r="E21" s="411">
        <v>1890</v>
      </c>
      <c r="F21" s="411">
        <v>2399.9850000000001</v>
      </c>
      <c r="G21" s="411">
        <v>2082.7418480097958</v>
      </c>
      <c r="H21" s="411">
        <v>56492.6</v>
      </c>
      <c r="I21" s="411">
        <v>630</v>
      </c>
      <c r="J21" s="411">
        <v>840</v>
      </c>
      <c r="K21" s="411">
        <v>754.55400582650793</v>
      </c>
      <c r="L21" s="411">
        <v>79828.899999999994</v>
      </c>
      <c r="M21" s="411">
        <v>840</v>
      </c>
      <c r="N21" s="411">
        <v>1050</v>
      </c>
      <c r="O21" s="411">
        <v>906.24802018433661</v>
      </c>
      <c r="P21" s="411">
        <v>25293.3</v>
      </c>
      <c r="Q21" s="411">
        <v>840</v>
      </c>
      <c r="R21" s="411">
        <v>1050</v>
      </c>
      <c r="S21" s="411">
        <v>901.44115392355104</v>
      </c>
      <c r="T21" s="411">
        <v>25110.3</v>
      </c>
      <c r="U21" s="411">
        <v>840</v>
      </c>
      <c r="V21" s="411">
        <v>1050</v>
      </c>
      <c r="W21" s="411">
        <v>907.84381315194332</v>
      </c>
      <c r="X21" s="410">
        <v>28171.399999999998</v>
      </c>
    </row>
    <row r="22" spans="2:24" ht="13.5" customHeight="1" x14ac:dyDescent="0.15">
      <c r="B22" s="409"/>
      <c r="C22" s="408">
        <v>4</v>
      </c>
      <c r="D22" s="410"/>
      <c r="E22" s="411">
        <v>1995</v>
      </c>
      <c r="F22" s="411">
        <v>2520</v>
      </c>
      <c r="G22" s="411">
        <v>2142.4043542709856</v>
      </c>
      <c r="H22" s="411">
        <v>51574.1</v>
      </c>
      <c r="I22" s="411">
        <v>630</v>
      </c>
      <c r="J22" s="411">
        <v>892.5</v>
      </c>
      <c r="K22" s="411">
        <v>790.99346443634829</v>
      </c>
      <c r="L22" s="411">
        <v>89226.3</v>
      </c>
      <c r="M22" s="411">
        <v>892.5</v>
      </c>
      <c r="N22" s="411">
        <v>1102.5</v>
      </c>
      <c r="O22" s="411">
        <v>996.32754808395794</v>
      </c>
      <c r="P22" s="411">
        <v>31552.6</v>
      </c>
      <c r="Q22" s="411">
        <v>892.5</v>
      </c>
      <c r="R22" s="411">
        <v>1102.5</v>
      </c>
      <c r="S22" s="411">
        <v>1009.1484403993993</v>
      </c>
      <c r="T22" s="411">
        <v>27825.9</v>
      </c>
      <c r="U22" s="411">
        <v>892.5</v>
      </c>
      <c r="V22" s="411">
        <v>1102.5</v>
      </c>
      <c r="W22" s="411">
        <v>993.06918898313154</v>
      </c>
      <c r="X22" s="411">
        <v>32073.3</v>
      </c>
    </row>
    <row r="23" spans="2:24" ht="13.5" customHeight="1" x14ac:dyDescent="0.15">
      <c r="B23" s="413"/>
      <c r="C23" s="414">
        <v>5</v>
      </c>
      <c r="D23" s="415"/>
      <c r="E23" s="416">
        <v>1995</v>
      </c>
      <c r="F23" s="416">
        <v>2625</v>
      </c>
      <c r="G23" s="416">
        <v>2132.8873995882932</v>
      </c>
      <c r="H23" s="416">
        <v>87806.3</v>
      </c>
      <c r="I23" s="416">
        <v>661.5</v>
      </c>
      <c r="J23" s="416">
        <v>997.5</v>
      </c>
      <c r="K23" s="416">
        <v>782.70267656725014</v>
      </c>
      <c r="L23" s="416">
        <v>169537</v>
      </c>
      <c r="M23" s="416">
        <v>891.97500000000002</v>
      </c>
      <c r="N23" s="416">
        <v>1102.5</v>
      </c>
      <c r="O23" s="416">
        <v>972.83072655217995</v>
      </c>
      <c r="P23" s="416">
        <v>40067.9</v>
      </c>
      <c r="Q23" s="416">
        <v>881.26499999999999</v>
      </c>
      <c r="R23" s="416">
        <v>1102.5</v>
      </c>
      <c r="S23" s="416">
        <v>972.31023503689505</v>
      </c>
      <c r="T23" s="416">
        <v>37024</v>
      </c>
      <c r="U23" s="416">
        <v>892.5</v>
      </c>
      <c r="V23" s="416">
        <v>1102.5</v>
      </c>
      <c r="W23" s="416">
        <v>969.73135544226659</v>
      </c>
      <c r="X23" s="415">
        <v>39383.000000000007</v>
      </c>
    </row>
    <row r="24" spans="2:24" ht="13.5" customHeight="1" x14ac:dyDescent="0.15">
      <c r="B24" s="417"/>
      <c r="C24" s="418"/>
      <c r="D24" s="419"/>
      <c r="E24" s="411"/>
      <c r="F24" s="411"/>
      <c r="G24" s="411"/>
      <c r="H24" s="411"/>
      <c r="I24" s="411"/>
      <c r="J24" s="411"/>
      <c r="K24" s="411"/>
      <c r="L24" s="411"/>
      <c r="M24" s="411"/>
      <c r="N24" s="411"/>
      <c r="O24" s="411"/>
      <c r="P24" s="411"/>
      <c r="Q24" s="411"/>
      <c r="R24" s="411"/>
      <c r="S24" s="411"/>
      <c r="T24" s="411"/>
      <c r="U24" s="411"/>
      <c r="V24" s="411"/>
      <c r="W24" s="411"/>
      <c r="X24" s="411"/>
    </row>
    <row r="25" spans="2:24" ht="13.5" customHeight="1" x14ac:dyDescent="0.15">
      <c r="B25" s="389"/>
      <c r="C25" s="418"/>
      <c r="D25" s="420"/>
      <c r="E25" s="411"/>
      <c r="F25" s="411"/>
      <c r="G25" s="411"/>
      <c r="H25" s="411"/>
      <c r="I25" s="411"/>
      <c r="J25" s="411"/>
      <c r="K25" s="411"/>
      <c r="L25" s="411"/>
      <c r="M25" s="411"/>
      <c r="N25" s="411"/>
      <c r="O25" s="411"/>
      <c r="P25" s="411"/>
      <c r="Q25" s="411"/>
      <c r="R25" s="411"/>
      <c r="S25" s="411"/>
      <c r="T25" s="411"/>
      <c r="U25" s="411"/>
      <c r="V25" s="411"/>
      <c r="W25" s="411"/>
      <c r="X25" s="411"/>
    </row>
    <row r="26" spans="2:24" ht="13.5" customHeight="1" x14ac:dyDescent="0.15">
      <c r="B26" s="417" t="s">
        <v>127</v>
      </c>
      <c r="C26" s="418"/>
      <c r="D26" s="419"/>
      <c r="E26" s="411"/>
      <c r="F26" s="411"/>
      <c r="G26" s="411"/>
      <c r="H26" s="411"/>
      <c r="I26" s="411"/>
      <c r="J26" s="411"/>
      <c r="K26" s="411"/>
      <c r="L26" s="411"/>
      <c r="M26" s="411"/>
      <c r="N26" s="411"/>
      <c r="O26" s="411"/>
      <c r="P26" s="411"/>
      <c r="Q26" s="411"/>
      <c r="R26" s="411"/>
      <c r="S26" s="411"/>
      <c r="T26" s="411"/>
      <c r="U26" s="411"/>
      <c r="V26" s="411"/>
      <c r="W26" s="411"/>
      <c r="X26" s="411"/>
    </row>
    <row r="27" spans="2:24" ht="13.5" customHeight="1" x14ac:dyDescent="0.15">
      <c r="B27" s="392">
        <v>41030</v>
      </c>
      <c r="C27" s="393"/>
      <c r="D27" s="394">
        <v>41036</v>
      </c>
      <c r="E27" s="421">
        <v>1995</v>
      </c>
      <c r="F27" s="421">
        <v>2415</v>
      </c>
      <c r="G27" s="421">
        <v>2116.79336876661</v>
      </c>
      <c r="H27" s="421">
        <v>35157.599999999999</v>
      </c>
      <c r="I27" s="421">
        <v>661.5</v>
      </c>
      <c r="J27" s="421">
        <v>892.5</v>
      </c>
      <c r="K27" s="421">
        <v>746.61727301369569</v>
      </c>
      <c r="L27" s="421">
        <v>91122.6</v>
      </c>
      <c r="M27" s="421">
        <v>892.5</v>
      </c>
      <c r="N27" s="421">
        <v>1102.5</v>
      </c>
      <c r="O27" s="421">
        <v>970.4943265391895</v>
      </c>
      <c r="P27" s="421">
        <v>9132.6</v>
      </c>
      <c r="Q27" s="421">
        <v>892.5</v>
      </c>
      <c r="R27" s="421">
        <v>1102.5</v>
      </c>
      <c r="S27" s="421">
        <v>983.67084084576288</v>
      </c>
      <c r="T27" s="421">
        <v>7643.6</v>
      </c>
      <c r="U27" s="421">
        <v>892.5</v>
      </c>
      <c r="V27" s="421">
        <v>1102.5</v>
      </c>
      <c r="W27" s="421">
        <v>980.06824001862424</v>
      </c>
      <c r="X27" s="421">
        <v>10145.700000000001</v>
      </c>
    </row>
    <row r="28" spans="2:24" ht="13.5" customHeight="1" x14ac:dyDescent="0.15">
      <c r="B28" s="395" t="s">
        <v>128</v>
      </c>
      <c r="C28" s="396"/>
      <c r="D28" s="394"/>
      <c r="E28" s="411"/>
      <c r="F28" s="411"/>
      <c r="G28" s="411"/>
      <c r="H28" s="411"/>
      <c r="I28" s="411"/>
      <c r="J28" s="411"/>
      <c r="K28" s="411"/>
      <c r="L28" s="411"/>
      <c r="M28" s="411"/>
      <c r="N28" s="411"/>
      <c r="O28" s="411"/>
      <c r="P28" s="411"/>
      <c r="Q28" s="411"/>
      <c r="R28" s="411"/>
      <c r="S28" s="411"/>
      <c r="T28" s="411"/>
      <c r="U28" s="411"/>
      <c r="V28" s="411"/>
      <c r="W28" s="411"/>
      <c r="X28" s="411"/>
    </row>
    <row r="29" spans="2:24" ht="13.5" customHeight="1" x14ac:dyDescent="0.15">
      <c r="B29" s="392">
        <v>41037</v>
      </c>
      <c r="C29" s="393"/>
      <c r="D29" s="394">
        <v>41043</v>
      </c>
      <c r="E29" s="421">
        <v>1995</v>
      </c>
      <c r="F29" s="421">
        <v>2499</v>
      </c>
      <c r="G29" s="421">
        <v>2100.7098009476299</v>
      </c>
      <c r="H29" s="421">
        <v>12804.6</v>
      </c>
      <c r="I29" s="421">
        <v>682.5</v>
      </c>
      <c r="J29" s="421">
        <v>892.5</v>
      </c>
      <c r="K29" s="421">
        <v>784.88229484853389</v>
      </c>
      <c r="L29" s="421">
        <v>19686.2</v>
      </c>
      <c r="M29" s="421">
        <v>892.5</v>
      </c>
      <c r="N29" s="421">
        <v>1050</v>
      </c>
      <c r="O29" s="421">
        <v>967.47850631429333</v>
      </c>
      <c r="P29" s="421">
        <v>8384.5</v>
      </c>
      <c r="Q29" s="421">
        <v>892.5</v>
      </c>
      <c r="R29" s="421">
        <v>1050</v>
      </c>
      <c r="S29" s="421">
        <v>950.02532161234956</v>
      </c>
      <c r="T29" s="421">
        <v>9096.7000000000007</v>
      </c>
      <c r="U29" s="421">
        <v>892.5</v>
      </c>
      <c r="V29" s="421">
        <v>1050</v>
      </c>
      <c r="W29" s="421">
        <v>954.38459662288926</v>
      </c>
      <c r="X29" s="421">
        <v>7218.1</v>
      </c>
    </row>
    <row r="30" spans="2:24" ht="13.5" customHeight="1" x14ac:dyDescent="0.15">
      <c r="B30" s="395" t="s">
        <v>129</v>
      </c>
      <c r="C30" s="396"/>
      <c r="D30" s="394"/>
      <c r="E30" s="411"/>
      <c r="F30" s="411"/>
      <c r="G30" s="411"/>
      <c r="H30" s="411"/>
      <c r="I30" s="411"/>
      <c r="J30" s="411"/>
      <c r="K30" s="411"/>
      <c r="L30" s="411"/>
      <c r="M30" s="411"/>
      <c r="N30" s="411"/>
      <c r="O30" s="411"/>
      <c r="P30" s="411"/>
      <c r="Q30" s="411"/>
      <c r="R30" s="411"/>
      <c r="S30" s="411"/>
      <c r="T30" s="411"/>
      <c r="U30" s="411"/>
      <c r="V30" s="411"/>
      <c r="W30" s="411"/>
      <c r="X30" s="411"/>
    </row>
    <row r="31" spans="2:24" ht="13.5" customHeight="1" x14ac:dyDescent="0.15">
      <c r="B31" s="392">
        <v>41044</v>
      </c>
      <c r="C31" s="393"/>
      <c r="D31" s="394">
        <v>41050</v>
      </c>
      <c r="E31" s="421">
        <v>1995</v>
      </c>
      <c r="F31" s="421">
        <v>2499</v>
      </c>
      <c r="G31" s="421">
        <v>2133.3981328888726</v>
      </c>
      <c r="H31" s="421">
        <v>11096.3</v>
      </c>
      <c r="I31" s="421">
        <v>682.5</v>
      </c>
      <c r="J31" s="421">
        <v>945</v>
      </c>
      <c r="K31" s="421">
        <v>830.94055163795383</v>
      </c>
      <c r="L31" s="421">
        <v>18809.3</v>
      </c>
      <c r="M31" s="421">
        <v>892.5</v>
      </c>
      <c r="N31" s="421">
        <v>1050</v>
      </c>
      <c r="O31" s="421">
        <v>965.91426174496678</v>
      </c>
      <c r="P31" s="421">
        <v>7924.6</v>
      </c>
      <c r="Q31" s="421">
        <v>892.5</v>
      </c>
      <c r="R31" s="421">
        <v>1050</v>
      </c>
      <c r="S31" s="421">
        <v>963.07663387753007</v>
      </c>
      <c r="T31" s="421">
        <v>6250.8</v>
      </c>
      <c r="U31" s="421">
        <v>892.5</v>
      </c>
      <c r="V31" s="421">
        <v>1050</v>
      </c>
      <c r="W31" s="421">
        <v>973.93065084368629</v>
      </c>
      <c r="X31" s="421">
        <v>6187.8</v>
      </c>
    </row>
    <row r="32" spans="2:24" ht="13.5" customHeight="1" x14ac:dyDescent="0.15">
      <c r="B32" s="395" t="s">
        <v>130</v>
      </c>
      <c r="C32" s="396"/>
      <c r="D32" s="394"/>
      <c r="E32" s="411"/>
      <c r="F32" s="411"/>
      <c r="G32" s="411"/>
      <c r="H32" s="411"/>
      <c r="I32" s="411"/>
      <c r="J32" s="411"/>
      <c r="K32" s="411"/>
      <c r="L32" s="411"/>
      <c r="M32" s="411"/>
      <c r="N32" s="411"/>
      <c r="O32" s="411"/>
      <c r="P32" s="411"/>
      <c r="Q32" s="411"/>
      <c r="R32" s="411"/>
      <c r="S32" s="411"/>
      <c r="T32" s="411"/>
      <c r="U32" s="411"/>
      <c r="V32" s="411"/>
      <c r="W32" s="411"/>
      <c r="X32" s="411"/>
    </row>
    <row r="33" spans="2:25" ht="13.5" customHeight="1" x14ac:dyDescent="0.15">
      <c r="B33" s="392">
        <v>41051</v>
      </c>
      <c r="C33" s="393"/>
      <c r="D33" s="394">
        <v>41057</v>
      </c>
      <c r="E33" s="250">
        <v>2047.5</v>
      </c>
      <c r="F33" s="250">
        <v>2520</v>
      </c>
      <c r="G33" s="250">
        <v>2174.7164973922604</v>
      </c>
      <c r="H33" s="421">
        <v>11850</v>
      </c>
      <c r="I33" s="250">
        <v>693</v>
      </c>
      <c r="J33" s="250">
        <v>945</v>
      </c>
      <c r="K33" s="250">
        <v>809.83888505808136</v>
      </c>
      <c r="L33" s="421">
        <v>20178.8</v>
      </c>
      <c r="M33" s="250">
        <v>891.97500000000002</v>
      </c>
      <c r="N33" s="250">
        <v>1050</v>
      </c>
      <c r="O33" s="250">
        <v>971.83316600932278</v>
      </c>
      <c r="P33" s="421">
        <v>7557.8</v>
      </c>
      <c r="Q33" s="250">
        <v>881.26499999999999</v>
      </c>
      <c r="R33" s="250">
        <v>1050</v>
      </c>
      <c r="S33" s="250">
        <v>984.60081304611947</v>
      </c>
      <c r="T33" s="421">
        <v>7746.8</v>
      </c>
      <c r="U33" s="250">
        <v>892.5</v>
      </c>
      <c r="V33" s="250">
        <v>1050</v>
      </c>
      <c r="W33" s="250">
        <v>965.14098053892246</v>
      </c>
      <c r="X33" s="421">
        <v>8043.3</v>
      </c>
    </row>
    <row r="34" spans="2:25" ht="13.5" customHeight="1" x14ac:dyDescent="0.15">
      <c r="B34" s="395" t="s">
        <v>131</v>
      </c>
      <c r="C34" s="396"/>
      <c r="D34" s="394"/>
      <c r="E34" s="411"/>
      <c r="F34" s="411"/>
      <c r="G34" s="411"/>
      <c r="H34" s="411"/>
      <c r="I34" s="411"/>
      <c r="J34" s="411"/>
      <c r="K34" s="411"/>
      <c r="L34" s="411"/>
      <c r="M34" s="411"/>
      <c r="N34" s="411"/>
      <c r="O34" s="411"/>
      <c r="P34" s="411"/>
      <c r="Q34" s="411"/>
      <c r="R34" s="411"/>
      <c r="S34" s="411"/>
      <c r="T34" s="411"/>
      <c r="U34" s="411"/>
      <c r="V34" s="411"/>
      <c r="W34" s="411"/>
      <c r="X34" s="411"/>
    </row>
    <row r="35" spans="2:25" ht="13.5" customHeight="1" x14ac:dyDescent="0.15">
      <c r="B35" s="397">
        <v>41058</v>
      </c>
      <c r="C35" s="398"/>
      <c r="D35" s="399">
        <v>41064</v>
      </c>
      <c r="E35" s="269">
        <v>2100</v>
      </c>
      <c r="F35" s="269">
        <v>2625</v>
      </c>
      <c r="G35" s="269">
        <v>2203.7473564197649</v>
      </c>
      <c r="H35" s="422">
        <v>16897.8</v>
      </c>
      <c r="I35" s="269">
        <v>682.5</v>
      </c>
      <c r="J35" s="269">
        <v>997.5</v>
      </c>
      <c r="K35" s="269">
        <v>831.71326767884</v>
      </c>
      <c r="L35" s="422">
        <v>19740.099999999999</v>
      </c>
      <c r="M35" s="269">
        <v>924</v>
      </c>
      <c r="N35" s="269">
        <v>1102.5</v>
      </c>
      <c r="O35" s="269">
        <v>991.24147217235122</v>
      </c>
      <c r="P35" s="422">
        <v>7068.4</v>
      </c>
      <c r="Q35" s="269">
        <v>924</v>
      </c>
      <c r="R35" s="269">
        <v>1102.5</v>
      </c>
      <c r="S35" s="269">
        <v>978.21934289680689</v>
      </c>
      <c r="T35" s="422">
        <v>6286.1</v>
      </c>
      <c r="U35" s="269">
        <v>924</v>
      </c>
      <c r="V35" s="269">
        <v>1102.5</v>
      </c>
      <c r="W35" s="269">
        <v>973.43708156852074</v>
      </c>
      <c r="X35" s="422">
        <v>7788.1</v>
      </c>
    </row>
    <row r="36" spans="2:25" ht="3.75" customHeight="1" x14ac:dyDescent="0.15">
      <c r="B36" s="200"/>
      <c r="C36" s="221"/>
      <c r="D36" s="221"/>
      <c r="E36" s="192"/>
      <c r="F36" s="192"/>
      <c r="G36" s="192"/>
      <c r="H36" s="192"/>
      <c r="I36" s="192"/>
      <c r="J36" s="192"/>
      <c r="K36" s="192"/>
      <c r="L36" s="192"/>
      <c r="M36" s="192"/>
      <c r="N36" s="192"/>
      <c r="O36" s="192"/>
      <c r="P36" s="192"/>
      <c r="Q36" s="192"/>
      <c r="R36" s="192"/>
      <c r="S36" s="192"/>
      <c r="T36" s="192"/>
      <c r="U36" s="192"/>
      <c r="V36" s="192"/>
      <c r="W36" s="192"/>
      <c r="X36" s="192"/>
    </row>
    <row r="37" spans="2:25" ht="13.5" customHeight="1" x14ac:dyDescent="0.15">
      <c r="B37" s="194"/>
      <c r="C37" s="423"/>
      <c r="D37" s="423"/>
    </row>
    <row r="38" spans="2:25" ht="13.5" customHeight="1" x14ac:dyDescent="0.15">
      <c r="B38" s="237"/>
      <c r="C38" s="423"/>
      <c r="D38" s="423"/>
      <c r="X38" s="351"/>
      <c r="Y38" s="192"/>
    </row>
    <row r="39" spans="2:25" ht="13.5" customHeight="1" x14ac:dyDescent="0.15">
      <c r="B39" s="237"/>
      <c r="C39" s="423"/>
      <c r="D39" s="423"/>
      <c r="X39" s="351"/>
      <c r="Y39" s="192"/>
    </row>
    <row r="40" spans="2:25" ht="13.5" customHeight="1" x14ac:dyDescent="0.15">
      <c r="B40" s="237"/>
      <c r="C40" s="423"/>
      <c r="D40" s="423"/>
      <c r="X40" s="351"/>
      <c r="Y40" s="192"/>
    </row>
    <row r="41" spans="2:25" ht="13.5" customHeight="1" x14ac:dyDescent="0.15">
      <c r="B41" s="194"/>
      <c r="C41" s="423"/>
      <c r="X41" s="351"/>
      <c r="Y41" s="192"/>
    </row>
    <row r="42" spans="2:25" ht="13.5" customHeight="1" x14ac:dyDescent="0.15">
      <c r="B42" s="194"/>
      <c r="C42" s="423"/>
      <c r="X42" s="351"/>
      <c r="Y42" s="192"/>
    </row>
    <row r="43" spans="2:25" ht="13.5" customHeight="1" x14ac:dyDescent="0.15">
      <c r="B43" s="194"/>
      <c r="C43" s="423"/>
      <c r="X43" s="408"/>
      <c r="Y43" s="192"/>
    </row>
    <row r="44" spans="2:25" x14ac:dyDescent="0.15">
      <c r="X44" s="408"/>
      <c r="Y44" s="192"/>
    </row>
    <row r="45" spans="2:25" x14ac:dyDescent="0.15">
      <c r="X45" s="408"/>
      <c r="Y45" s="192"/>
    </row>
    <row r="46" spans="2:25" x14ac:dyDescent="0.15">
      <c r="X46" s="408"/>
      <c r="Y46" s="192"/>
    </row>
    <row r="47" spans="2:25" x14ac:dyDescent="0.15">
      <c r="X47" s="408"/>
      <c r="Y47" s="192"/>
    </row>
    <row r="48" spans="2:25" x14ac:dyDescent="0.15">
      <c r="X48" s="408"/>
      <c r="Y48" s="192"/>
    </row>
    <row r="49" spans="24:25" x14ac:dyDescent="0.15">
      <c r="X49" s="408"/>
      <c r="Y49" s="192"/>
    </row>
    <row r="50" spans="24:25" x14ac:dyDescent="0.15">
      <c r="X50" s="408"/>
      <c r="Y50" s="192"/>
    </row>
    <row r="51" spans="24:25" x14ac:dyDescent="0.15">
      <c r="X51" s="192"/>
      <c r="Y51" s="192"/>
    </row>
    <row r="52" spans="24:25" x14ac:dyDescent="0.15">
      <c r="X52" s="192"/>
      <c r="Y52" s="192"/>
    </row>
  </sheetData>
  <phoneticPr fontId="6"/>
  <pageMargins left="0.39370078740157483" right="0.39370078740157483" top="0.39370078740157483" bottom="0.39370078740157483" header="0" footer="0.19685039370078741"/>
  <pageSetup paperSize="9" firstPageNumber="37" orientation="landscape" useFirstPageNumber="1" r:id="rId1"/>
  <headerFooter alignWithMargins="0">
    <oddFooter>&amp;C-33-</oddFoot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AB48"/>
  <sheetViews>
    <sheetView zoomScale="75" zoomScaleNormal="75" workbookViewId="0"/>
  </sheetViews>
  <sheetFormatPr defaultColWidth="7.5" defaultRowHeight="12" x14ac:dyDescent="0.15"/>
  <cols>
    <col min="1" max="1" width="1.625" style="193" customWidth="1"/>
    <col min="2" max="2" width="7.25" style="193" customWidth="1"/>
    <col min="3" max="3" width="2.875" style="193" customWidth="1"/>
    <col min="4" max="4" width="6.875" style="193" customWidth="1"/>
    <col min="5" max="7" width="5.875" style="193" customWidth="1"/>
    <col min="8" max="8" width="8.125" style="193" customWidth="1"/>
    <col min="9" max="11" width="5.875" style="193" customWidth="1"/>
    <col min="12" max="12" width="8.125" style="193" customWidth="1"/>
    <col min="13" max="15" width="5.875" style="193" customWidth="1"/>
    <col min="16" max="16" width="8.125" style="193" customWidth="1"/>
    <col min="17" max="16384" width="7.5" style="193"/>
  </cols>
  <sheetData>
    <row r="1" spans="1:28" ht="15" customHeight="1" x14ac:dyDescent="0.15">
      <c r="A1" s="153"/>
      <c r="B1" s="406"/>
      <c r="C1" s="406"/>
      <c r="D1" s="406"/>
    </row>
    <row r="2" spans="1:28" ht="12.75" customHeight="1" x14ac:dyDescent="0.15">
      <c r="B2" s="153" t="str">
        <f>近乳22!B2</f>
        <v>(3)乳牛チルド「2」の品目別価格　（つづき）</v>
      </c>
      <c r="C2" s="407"/>
      <c r="D2" s="407"/>
    </row>
    <row r="3" spans="1:28" ht="12.75" customHeight="1" x14ac:dyDescent="0.15">
      <c r="B3" s="407"/>
      <c r="C3" s="407"/>
      <c r="D3" s="407"/>
      <c r="P3" s="194" t="s">
        <v>85</v>
      </c>
    </row>
    <row r="4" spans="1:28" ht="3.75" customHeight="1" x14ac:dyDescent="0.15">
      <c r="B4" s="195"/>
      <c r="C4" s="195"/>
      <c r="D4" s="195"/>
      <c r="E4" s="195"/>
      <c r="F4" s="195"/>
      <c r="G4" s="195"/>
      <c r="H4" s="195"/>
      <c r="I4" s="195"/>
      <c r="J4" s="195"/>
      <c r="K4" s="195"/>
      <c r="L4" s="195"/>
      <c r="R4" s="192"/>
    </row>
    <row r="5" spans="1:28" ht="13.5" customHeight="1" x14ac:dyDescent="0.15">
      <c r="B5" s="155"/>
      <c r="C5" s="342" t="s">
        <v>259</v>
      </c>
      <c r="D5" s="341"/>
      <c r="E5" s="368" t="s">
        <v>287</v>
      </c>
      <c r="F5" s="369"/>
      <c r="G5" s="369"/>
      <c r="H5" s="370"/>
      <c r="I5" s="368" t="s">
        <v>288</v>
      </c>
      <c r="J5" s="369"/>
      <c r="K5" s="369"/>
      <c r="L5" s="370"/>
      <c r="M5" s="368" t="s">
        <v>290</v>
      </c>
      <c r="N5" s="369"/>
      <c r="O5" s="369"/>
      <c r="P5" s="370"/>
      <c r="R5" s="173"/>
      <c r="S5" s="173"/>
      <c r="T5" s="173"/>
      <c r="U5" s="173"/>
      <c r="V5" s="192"/>
      <c r="W5" s="192"/>
    </row>
    <row r="6" spans="1:28" ht="13.5" customHeight="1" x14ac:dyDescent="0.15">
      <c r="B6" s="345" t="s">
        <v>275</v>
      </c>
      <c r="C6" s="371"/>
      <c r="D6" s="347"/>
      <c r="E6" s="373" t="s">
        <v>276</v>
      </c>
      <c r="F6" s="373" t="s">
        <v>174</v>
      </c>
      <c r="G6" s="373" t="s">
        <v>277</v>
      </c>
      <c r="H6" s="373" t="s">
        <v>96</v>
      </c>
      <c r="I6" s="373" t="s">
        <v>276</v>
      </c>
      <c r="J6" s="373" t="s">
        <v>174</v>
      </c>
      <c r="K6" s="373" t="s">
        <v>277</v>
      </c>
      <c r="L6" s="373" t="s">
        <v>96</v>
      </c>
      <c r="M6" s="373" t="s">
        <v>276</v>
      </c>
      <c r="N6" s="373" t="s">
        <v>174</v>
      </c>
      <c r="O6" s="373" t="s">
        <v>277</v>
      </c>
      <c r="P6" s="373" t="s">
        <v>96</v>
      </c>
      <c r="R6" s="173"/>
      <c r="S6" s="173"/>
      <c r="T6" s="173"/>
      <c r="U6" s="173"/>
      <c r="V6" s="192"/>
      <c r="W6" s="192"/>
    </row>
    <row r="7" spans="1:28" ht="13.5" customHeight="1" x14ac:dyDescent="0.15">
      <c r="B7" s="168"/>
      <c r="C7" s="169"/>
      <c r="D7" s="181"/>
      <c r="E7" s="374"/>
      <c r="F7" s="374"/>
      <c r="G7" s="374" t="s">
        <v>278</v>
      </c>
      <c r="H7" s="374"/>
      <c r="I7" s="374"/>
      <c r="J7" s="374"/>
      <c r="K7" s="374" t="s">
        <v>278</v>
      </c>
      <c r="L7" s="374"/>
      <c r="M7" s="374"/>
      <c r="N7" s="374"/>
      <c r="O7" s="374" t="s">
        <v>278</v>
      </c>
      <c r="P7" s="374"/>
      <c r="R7" s="173"/>
      <c r="S7" s="173"/>
      <c r="T7" s="173"/>
      <c r="U7" s="173"/>
      <c r="V7" s="192"/>
      <c r="W7" s="192"/>
    </row>
    <row r="8" spans="1:28" ht="13.5" customHeight="1" x14ac:dyDescent="0.15">
      <c r="B8" s="177" t="s">
        <v>0</v>
      </c>
      <c r="C8" s="336">
        <v>21</v>
      </c>
      <c r="D8" s="153" t="s">
        <v>1</v>
      </c>
      <c r="E8" s="350">
        <v>998</v>
      </c>
      <c r="F8" s="350">
        <v>1381</v>
      </c>
      <c r="G8" s="350">
        <v>1172</v>
      </c>
      <c r="H8" s="350">
        <v>270942</v>
      </c>
      <c r="I8" s="350">
        <v>788</v>
      </c>
      <c r="J8" s="350">
        <v>1260</v>
      </c>
      <c r="K8" s="350">
        <v>954</v>
      </c>
      <c r="L8" s="350">
        <v>352866</v>
      </c>
      <c r="M8" s="350">
        <v>1260</v>
      </c>
      <c r="N8" s="350">
        <v>1680</v>
      </c>
      <c r="O8" s="350">
        <v>1443</v>
      </c>
      <c r="P8" s="350">
        <v>711650</v>
      </c>
      <c r="Q8" s="213"/>
      <c r="R8" s="173"/>
      <c r="S8" s="173"/>
      <c r="T8" s="173"/>
      <c r="U8" s="173"/>
      <c r="V8" s="192"/>
      <c r="W8" s="192"/>
      <c r="X8" s="192"/>
      <c r="Y8" s="192"/>
      <c r="Z8" s="192"/>
      <c r="AA8" s="192"/>
      <c r="AB8" s="192"/>
    </row>
    <row r="9" spans="1:28" ht="13.5" customHeight="1" x14ac:dyDescent="0.15">
      <c r="B9" s="177"/>
      <c r="C9" s="336">
        <v>22</v>
      </c>
      <c r="D9" s="180"/>
      <c r="E9" s="350">
        <v>903</v>
      </c>
      <c r="F9" s="350">
        <v>1364</v>
      </c>
      <c r="G9" s="350">
        <v>1068</v>
      </c>
      <c r="H9" s="350">
        <v>279120</v>
      </c>
      <c r="I9" s="350">
        <v>735</v>
      </c>
      <c r="J9" s="350">
        <v>1050</v>
      </c>
      <c r="K9" s="350">
        <v>913</v>
      </c>
      <c r="L9" s="350">
        <v>326638</v>
      </c>
      <c r="M9" s="350">
        <v>1198</v>
      </c>
      <c r="N9" s="350">
        <v>1575</v>
      </c>
      <c r="O9" s="350">
        <v>1364</v>
      </c>
      <c r="P9" s="352">
        <v>633610</v>
      </c>
      <c r="Q9" s="213"/>
      <c r="R9" s="173"/>
      <c r="S9" s="173"/>
      <c r="T9" s="173"/>
      <c r="U9" s="173"/>
      <c r="V9" s="192"/>
      <c r="W9" s="192"/>
      <c r="X9" s="192"/>
      <c r="Y9" s="192"/>
      <c r="Z9" s="192"/>
      <c r="AA9" s="192"/>
      <c r="AB9" s="192"/>
    </row>
    <row r="10" spans="1:28" ht="13.5" customHeight="1" x14ac:dyDescent="0.15">
      <c r="B10" s="353"/>
      <c r="C10" s="313">
        <v>23</v>
      </c>
      <c r="D10" s="181"/>
      <c r="E10" s="182">
        <v>819</v>
      </c>
      <c r="F10" s="182">
        <v>1365</v>
      </c>
      <c r="G10" s="183">
        <v>1018.7027591640302</v>
      </c>
      <c r="H10" s="182">
        <v>319634.30000000005</v>
      </c>
      <c r="I10" s="182">
        <v>787.5</v>
      </c>
      <c r="J10" s="182">
        <v>1050</v>
      </c>
      <c r="K10" s="182">
        <v>899.01724335340441</v>
      </c>
      <c r="L10" s="182">
        <v>373585</v>
      </c>
      <c r="M10" s="182">
        <v>966</v>
      </c>
      <c r="N10" s="182">
        <v>1720.95</v>
      </c>
      <c r="O10" s="182">
        <v>1308.3583822253722</v>
      </c>
      <c r="P10" s="183">
        <v>802859.9</v>
      </c>
      <c r="Q10" s="192"/>
      <c r="R10" s="408"/>
      <c r="S10" s="192"/>
      <c r="T10" s="192"/>
      <c r="U10" s="192"/>
      <c r="V10" s="192"/>
      <c r="W10" s="192"/>
      <c r="X10" s="192"/>
      <c r="Y10" s="192"/>
      <c r="Z10" s="192"/>
      <c r="AA10" s="192"/>
      <c r="AB10" s="192"/>
    </row>
    <row r="11" spans="1:28" ht="13.5" customHeight="1" x14ac:dyDescent="0.15">
      <c r="B11" s="409" t="s">
        <v>291</v>
      </c>
      <c r="C11" s="408">
        <v>5</v>
      </c>
      <c r="D11" s="410" t="s">
        <v>292</v>
      </c>
      <c r="E11" s="411">
        <v>976.5</v>
      </c>
      <c r="F11" s="411">
        <v>1260</v>
      </c>
      <c r="G11" s="411">
        <v>1058.3031485646247</v>
      </c>
      <c r="H11" s="411">
        <v>32688.5</v>
      </c>
      <c r="I11" s="411">
        <v>787.5</v>
      </c>
      <c r="J11" s="411">
        <v>997.5</v>
      </c>
      <c r="K11" s="411">
        <v>880.02008041098998</v>
      </c>
      <c r="L11" s="411">
        <v>35217.9</v>
      </c>
      <c r="M11" s="411">
        <v>1155</v>
      </c>
      <c r="N11" s="411">
        <v>1478.4</v>
      </c>
      <c r="O11" s="411">
        <v>1357.2351752168152</v>
      </c>
      <c r="P11" s="410">
        <v>83527.900000000009</v>
      </c>
      <c r="R11" s="192"/>
      <c r="S11" s="192"/>
      <c r="T11" s="192"/>
      <c r="U11" s="192"/>
      <c r="V11" s="192"/>
      <c r="W11" s="192"/>
    </row>
    <row r="12" spans="1:28" ht="13.5" customHeight="1" x14ac:dyDescent="0.15">
      <c r="B12" s="409"/>
      <c r="C12" s="408">
        <v>6</v>
      </c>
      <c r="D12" s="410"/>
      <c r="E12" s="411">
        <v>934.5</v>
      </c>
      <c r="F12" s="411">
        <v>1207.5</v>
      </c>
      <c r="G12" s="410">
        <v>1057.086378132487</v>
      </c>
      <c r="H12" s="411">
        <v>21926.7</v>
      </c>
      <c r="I12" s="411">
        <v>787.5</v>
      </c>
      <c r="J12" s="411">
        <v>945</v>
      </c>
      <c r="K12" s="411">
        <v>870.95176160313781</v>
      </c>
      <c r="L12" s="411">
        <v>20462.2</v>
      </c>
      <c r="M12" s="411">
        <v>1050</v>
      </c>
      <c r="N12" s="411">
        <v>1392.825</v>
      </c>
      <c r="O12" s="411">
        <v>1244.0541694826795</v>
      </c>
      <c r="P12" s="410">
        <v>51452.6</v>
      </c>
    </row>
    <row r="13" spans="1:28" ht="13.5" customHeight="1" x14ac:dyDescent="0.15">
      <c r="B13" s="409"/>
      <c r="C13" s="408">
        <v>7</v>
      </c>
      <c r="D13" s="410"/>
      <c r="E13" s="411">
        <v>903</v>
      </c>
      <c r="F13" s="411">
        <v>1207.5</v>
      </c>
      <c r="G13" s="410">
        <v>1035.3880639261454</v>
      </c>
      <c r="H13" s="411">
        <v>20256.899999999998</v>
      </c>
      <c r="I13" s="411">
        <v>787.5</v>
      </c>
      <c r="J13" s="411">
        <v>924</v>
      </c>
      <c r="K13" s="411">
        <v>834.10437085493118</v>
      </c>
      <c r="L13" s="411">
        <v>25345.8</v>
      </c>
      <c r="M13" s="411">
        <v>1050</v>
      </c>
      <c r="N13" s="411">
        <v>1323.3150000000001</v>
      </c>
      <c r="O13" s="411">
        <v>1224.3580858093228</v>
      </c>
      <c r="P13" s="410">
        <v>72284.099999999991</v>
      </c>
    </row>
    <row r="14" spans="1:28" ht="13.5" customHeight="1" x14ac:dyDescent="0.15">
      <c r="B14" s="409"/>
      <c r="C14" s="408">
        <v>8</v>
      </c>
      <c r="D14" s="410"/>
      <c r="E14" s="410">
        <v>819</v>
      </c>
      <c r="F14" s="411">
        <v>1155</v>
      </c>
      <c r="G14" s="411">
        <v>1004.9400488051533</v>
      </c>
      <c r="H14" s="411">
        <v>28156.800000000003</v>
      </c>
      <c r="I14" s="411">
        <v>787.5</v>
      </c>
      <c r="J14" s="411">
        <v>945</v>
      </c>
      <c r="K14" s="411">
        <v>871.75901506996809</v>
      </c>
      <c r="L14" s="411">
        <v>22808.1</v>
      </c>
      <c r="M14" s="411">
        <v>972.30000000000007</v>
      </c>
      <c r="N14" s="411">
        <v>1400.0700000000002</v>
      </c>
      <c r="O14" s="411">
        <v>1122.8536424820638</v>
      </c>
      <c r="P14" s="410">
        <v>69571.199999999997</v>
      </c>
    </row>
    <row r="15" spans="1:28" ht="13.5" customHeight="1" x14ac:dyDescent="0.15">
      <c r="B15" s="409"/>
      <c r="C15" s="408">
        <v>9</v>
      </c>
      <c r="D15" s="410"/>
      <c r="E15" s="411">
        <v>840</v>
      </c>
      <c r="F15" s="411">
        <v>1162.3500000000001</v>
      </c>
      <c r="G15" s="411">
        <v>973.92034563566074</v>
      </c>
      <c r="H15" s="411">
        <v>28910</v>
      </c>
      <c r="I15" s="411">
        <v>787.5</v>
      </c>
      <c r="J15" s="411">
        <v>997.5</v>
      </c>
      <c r="K15" s="411">
        <v>896.17149358709162</v>
      </c>
      <c r="L15" s="411">
        <v>24902.899999999998</v>
      </c>
      <c r="M15" s="411">
        <v>966</v>
      </c>
      <c r="N15" s="411">
        <v>1392.405</v>
      </c>
      <c r="O15" s="411">
        <v>1201.6432398652134</v>
      </c>
      <c r="P15" s="410">
        <v>63732.600000000006</v>
      </c>
    </row>
    <row r="16" spans="1:28" ht="13.5" customHeight="1" x14ac:dyDescent="0.15">
      <c r="B16" s="409"/>
      <c r="C16" s="408">
        <v>10</v>
      </c>
      <c r="D16" s="410"/>
      <c r="E16" s="411">
        <v>861</v>
      </c>
      <c r="F16" s="411">
        <v>1102.5</v>
      </c>
      <c r="G16" s="411">
        <v>980.73511919890223</v>
      </c>
      <c r="H16" s="411">
        <v>20063.400000000001</v>
      </c>
      <c r="I16" s="411">
        <v>840</v>
      </c>
      <c r="J16" s="411">
        <v>1050</v>
      </c>
      <c r="K16" s="411">
        <v>901.395699556012</v>
      </c>
      <c r="L16" s="411">
        <v>28029</v>
      </c>
      <c r="M16" s="411">
        <v>1081.5</v>
      </c>
      <c r="N16" s="411">
        <v>1414.3500000000001</v>
      </c>
      <c r="O16" s="411">
        <v>1261.601867161291</v>
      </c>
      <c r="P16" s="410">
        <v>52386.9</v>
      </c>
    </row>
    <row r="17" spans="2:16" ht="13.5" customHeight="1" x14ac:dyDescent="0.15">
      <c r="B17" s="409"/>
      <c r="C17" s="408">
        <v>11</v>
      </c>
      <c r="D17" s="410"/>
      <c r="E17" s="411">
        <v>840</v>
      </c>
      <c r="F17" s="411">
        <v>1103.55</v>
      </c>
      <c r="G17" s="411">
        <v>967.85552439110995</v>
      </c>
      <c r="H17" s="411">
        <v>30713.599999999999</v>
      </c>
      <c r="I17" s="411">
        <v>787.5</v>
      </c>
      <c r="J17" s="411">
        <v>1028.6850000000002</v>
      </c>
      <c r="K17" s="411">
        <v>917.2318480388077</v>
      </c>
      <c r="L17" s="411">
        <v>41794.6</v>
      </c>
      <c r="M17" s="411">
        <v>1063.6500000000001</v>
      </c>
      <c r="N17" s="411">
        <v>1405.8450000000003</v>
      </c>
      <c r="O17" s="411">
        <v>1252.8898636041574</v>
      </c>
      <c r="P17" s="410">
        <v>66992.2</v>
      </c>
    </row>
    <row r="18" spans="2:16" ht="13.5" customHeight="1" x14ac:dyDescent="0.15">
      <c r="B18" s="409"/>
      <c r="C18" s="408">
        <v>12</v>
      </c>
      <c r="D18" s="410"/>
      <c r="E18" s="411">
        <v>819</v>
      </c>
      <c r="F18" s="411">
        <v>1134</v>
      </c>
      <c r="G18" s="410">
        <v>906.29088549001358</v>
      </c>
      <c r="H18" s="411">
        <v>21009</v>
      </c>
      <c r="I18" s="411">
        <v>819</v>
      </c>
      <c r="J18" s="411">
        <v>1050</v>
      </c>
      <c r="K18" s="411">
        <v>913.020688063987</v>
      </c>
      <c r="L18" s="411">
        <v>25151.9</v>
      </c>
      <c r="M18" s="411">
        <v>1091.58</v>
      </c>
      <c r="N18" s="411">
        <v>1380.33</v>
      </c>
      <c r="O18" s="411">
        <v>1226.7070524804092</v>
      </c>
      <c r="P18" s="410">
        <v>55981</v>
      </c>
    </row>
    <row r="19" spans="2:16" ht="13.5" customHeight="1" x14ac:dyDescent="0.15">
      <c r="B19" s="409" t="s">
        <v>293</v>
      </c>
      <c r="C19" s="408">
        <v>1</v>
      </c>
      <c r="D19" s="410" t="s">
        <v>292</v>
      </c>
      <c r="E19" s="411">
        <v>840</v>
      </c>
      <c r="F19" s="411">
        <v>1102.5</v>
      </c>
      <c r="G19" s="410">
        <v>912.57806610955106</v>
      </c>
      <c r="H19" s="411">
        <v>28065.599999999999</v>
      </c>
      <c r="I19" s="411">
        <v>777</v>
      </c>
      <c r="J19" s="410">
        <v>1028.2650000000001</v>
      </c>
      <c r="K19" s="411">
        <v>891.63882282180055</v>
      </c>
      <c r="L19" s="411">
        <v>42218.799999999996</v>
      </c>
      <c r="M19" s="411">
        <v>1013.25</v>
      </c>
      <c r="N19" s="411">
        <v>1320.7950000000001</v>
      </c>
      <c r="O19" s="411">
        <v>1188.381386669512</v>
      </c>
      <c r="P19" s="410">
        <v>60516.899999999994</v>
      </c>
    </row>
    <row r="20" spans="2:16" ht="13.5" customHeight="1" x14ac:dyDescent="0.15">
      <c r="B20" s="409"/>
      <c r="C20" s="408">
        <v>2</v>
      </c>
      <c r="D20" s="410"/>
      <c r="E20" s="411">
        <v>840</v>
      </c>
      <c r="F20" s="411">
        <v>1050</v>
      </c>
      <c r="G20" s="411">
        <v>891.94150529824515</v>
      </c>
      <c r="H20" s="411">
        <v>20649.5</v>
      </c>
      <c r="I20" s="411">
        <v>714</v>
      </c>
      <c r="J20" s="411">
        <v>997.5</v>
      </c>
      <c r="K20" s="411">
        <v>856.02081103887087</v>
      </c>
      <c r="L20" s="411">
        <v>34739.599999999999</v>
      </c>
      <c r="M20" s="411">
        <v>997.5</v>
      </c>
      <c r="N20" s="411">
        <v>1253.7</v>
      </c>
      <c r="O20" s="411">
        <v>1138.9770167128361</v>
      </c>
      <c r="P20" s="410">
        <v>51423.5</v>
      </c>
    </row>
    <row r="21" spans="2:16" ht="13.5" customHeight="1" x14ac:dyDescent="0.15">
      <c r="B21" s="409"/>
      <c r="C21" s="408">
        <v>3</v>
      </c>
      <c r="D21" s="410"/>
      <c r="E21" s="411">
        <v>787.5</v>
      </c>
      <c r="F21" s="411">
        <v>1056.3</v>
      </c>
      <c r="G21" s="410">
        <v>868.03197545035005</v>
      </c>
      <c r="H21" s="411">
        <v>33541.4</v>
      </c>
      <c r="I21" s="411">
        <v>735</v>
      </c>
      <c r="J21" s="411">
        <v>945</v>
      </c>
      <c r="K21" s="411">
        <v>862.56975511695907</v>
      </c>
      <c r="L21" s="411">
        <v>24999.4</v>
      </c>
      <c r="M21" s="411">
        <v>945</v>
      </c>
      <c r="N21" s="411">
        <v>1246.2450000000001</v>
      </c>
      <c r="O21" s="411">
        <v>1085.1167822497009</v>
      </c>
      <c r="P21" s="411">
        <v>66543.899999999994</v>
      </c>
    </row>
    <row r="22" spans="2:16" ht="13.5" customHeight="1" x14ac:dyDescent="0.15">
      <c r="B22" s="409"/>
      <c r="C22" s="408">
        <v>4</v>
      </c>
      <c r="D22" s="410"/>
      <c r="E22" s="410">
        <v>840</v>
      </c>
      <c r="F22" s="411">
        <v>1050</v>
      </c>
      <c r="G22" s="411">
        <v>933.74339760381315</v>
      </c>
      <c r="H22" s="411">
        <v>34509.4</v>
      </c>
      <c r="I22" s="411">
        <v>682.5</v>
      </c>
      <c r="J22" s="411">
        <v>924</v>
      </c>
      <c r="K22" s="411">
        <v>843.06223079935125</v>
      </c>
      <c r="L22" s="411">
        <v>26471.300000000003</v>
      </c>
      <c r="M22" s="411">
        <v>896.7</v>
      </c>
      <c r="N22" s="411">
        <v>1426.95</v>
      </c>
      <c r="O22" s="411">
        <v>1160.6144112349914</v>
      </c>
      <c r="P22" s="410">
        <v>77656.399999999994</v>
      </c>
    </row>
    <row r="23" spans="2:16" ht="13.5" customHeight="1" x14ac:dyDescent="0.15">
      <c r="B23" s="413"/>
      <c r="C23" s="414">
        <v>5</v>
      </c>
      <c r="D23" s="415"/>
      <c r="E23" s="416">
        <v>882</v>
      </c>
      <c r="F23" s="416">
        <v>1102.5</v>
      </c>
      <c r="G23" s="416">
        <v>962.10687100807127</v>
      </c>
      <c r="H23" s="416">
        <v>46012.700000000004</v>
      </c>
      <c r="I23" s="416">
        <v>703.5</v>
      </c>
      <c r="J23" s="416">
        <v>892.5</v>
      </c>
      <c r="K23" s="416">
        <v>814.63053953127337</v>
      </c>
      <c r="L23" s="416">
        <v>31682.1</v>
      </c>
      <c r="M23" s="416">
        <v>944.68500000000006</v>
      </c>
      <c r="N23" s="416">
        <v>1417.5</v>
      </c>
      <c r="O23" s="416">
        <v>1182.7977643214149</v>
      </c>
      <c r="P23" s="415">
        <v>93894.8</v>
      </c>
    </row>
    <row r="24" spans="2:16" ht="13.5" customHeight="1" x14ac:dyDescent="0.15">
      <c r="B24" s="417"/>
      <c r="C24" s="418"/>
      <c r="D24" s="419"/>
      <c r="E24" s="411"/>
      <c r="F24" s="411"/>
      <c r="G24" s="411"/>
      <c r="H24" s="411"/>
      <c r="I24" s="411"/>
      <c r="J24" s="411"/>
      <c r="K24" s="411"/>
      <c r="L24" s="411"/>
      <c r="M24" s="411"/>
      <c r="N24" s="411"/>
      <c r="O24" s="411"/>
      <c r="P24" s="411"/>
    </row>
    <row r="25" spans="2:16" ht="13.5" customHeight="1" x14ac:dyDescent="0.15">
      <c r="B25" s="389"/>
      <c r="C25" s="418"/>
      <c r="D25" s="420"/>
      <c r="E25" s="411"/>
      <c r="F25" s="411"/>
      <c r="G25" s="411"/>
      <c r="H25" s="411"/>
      <c r="I25" s="411"/>
      <c r="J25" s="411"/>
      <c r="K25" s="411"/>
      <c r="L25" s="411"/>
      <c r="M25" s="411"/>
      <c r="N25" s="411"/>
      <c r="O25" s="411"/>
      <c r="P25" s="411"/>
    </row>
    <row r="26" spans="2:16" ht="13.5" customHeight="1" x14ac:dyDescent="0.15">
      <c r="B26" s="417" t="s">
        <v>127</v>
      </c>
      <c r="C26" s="418"/>
      <c r="D26" s="419"/>
      <c r="E26" s="411"/>
      <c r="F26" s="411"/>
      <c r="G26" s="411"/>
      <c r="H26" s="411"/>
      <c r="I26" s="411"/>
      <c r="J26" s="411"/>
      <c r="K26" s="411"/>
      <c r="L26" s="411"/>
      <c r="M26" s="411"/>
      <c r="N26" s="411"/>
      <c r="O26" s="411"/>
      <c r="P26" s="411"/>
    </row>
    <row r="27" spans="2:16" ht="13.5" customHeight="1" x14ac:dyDescent="0.15">
      <c r="B27" s="392">
        <v>41030</v>
      </c>
      <c r="C27" s="393"/>
      <c r="D27" s="394">
        <v>41036</v>
      </c>
      <c r="E27" s="421">
        <v>892.5</v>
      </c>
      <c r="F27" s="421">
        <v>1050</v>
      </c>
      <c r="G27" s="421">
        <v>963.39645108568743</v>
      </c>
      <c r="H27" s="421">
        <v>9496.4</v>
      </c>
      <c r="I27" s="421">
        <v>714</v>
      </c>
      <c r="J27" s="421">
        <v>892.5</v>
      </c>
      <c r="K27" s="421">
        <v>829.1819439278413</v>
      </c>
      <c r="L27" s="421">
        <v>7541.3</v>
      </c>
      <c r="M27" s="421">
        <v>945</v>
      </c>
      <c r="N27" s="421">
        <v>1375.5</v>
      </c>
      <c r="O27" s="421">
        <v>1212.6470777191953</v>
      </c>
      <c r="P27" s="421">
        <v>24770.400000000001</v>
      </c>
    </row>
    <row r="28" spans="2:16" ht="13.5" customHeight="1" x14ac:dyDescent="0.15">
      <c r="B28" s="395" t="s">
        <v>128</v>
      </c>
      <c r="C28" s="396"/>
      <c r="D28" s="394"/>
      <c r="E28" s="411"/>
      <c r="F28" s="411"/>
      <c r="G28" s="411"/>
      <c r="H28" s="411"/>
      <c r="I28" s="411"/>
      <c r="J28" s="411"/>
      <c r="K28" s="411"/>
      <c r="L28" s="411"/>
      <c r="M28" s="411"/>
      <c r="N28" s="411"/>
      <c r="O28" s="411"/>
      <c r="P28" s="411"/>
    </row>
    <row r="29" spans="2:16" ht="13.5" customHeight="1" x14ac:dyDescent="0.15">
      <c r="B29" s="392">
        <v>41037</v>
      </c>
      <c r="C29" s="393"/>
      <c r="D29" s="394">
        <v>41043</v>
      </c>
      <c r="E29" s="421">
        <v>892.5</v>
      </c>
      <c r="F29" s="421">
        <v>1050</v>
      </c>
      <c r="G29" s="421">
        <v>968.08843937265272</v>
      </c>
      <c r="H29" s="421">
        <v>10646.5</v>
      </c>
      <c r="I29" s="421">
        <v>714</v>
      </c>
      <c r="J29" s="421">
        <v>840</v>
      </c>
      <c r="K29" s="421">
        <v>817.24056194606851</v>
      </c>
      <c r="L29" s="421">
        <v>6453.9</v>
      </c>
      <c r="M29" s="421">
        <v>944.68500000000006</v>
      </c>
      <c r="N29" s="421">
        <v>1375.5</v>
      </c>
      <c r="O29" s="421">
        <v>1094.2614214423697</v>
      </c>
      <c r="P29" s="421">
        <v>13168.6</v>
      </c>
    </row>
    <row r="30" spans="2:16" ht="13.5" customHeight="1" x14ac:dyDescent="0.15">
      <c r="B30" s="395" t="s">
        <v>129</v>
      </c>
      <c r="C30" s="396"/>
      <c r="D30" s="394"/>
      <c r="E30" s="411"/>
      <c r="F30" s="411"/>
      <c r="G30" s="411"/>
      <c r="H30" s="411"/>
      <c r="I30" s="411"/>
      <c r="J30" s="411"/>
      <c r="K30" s="411"/>
      <c r="L30" s="411"/>
      <c r="M30" s="411"/>
      <c r="N30" s="411"/>
      <c r="O30" s="411"/>
      <c r="P30" s="411"/>
    </row>
    <row r="31" spans="2:16" ht="13.5" customHeight="1" x14ac:dyDescent="0.15">
      <c r="B31" s="392">
        <v>41044</v>
      </c>
      <c r="C31" s="393"/>
      <c r="D31" s="394">
        <v>41050</v>
      </c>
      <c r="E31" s="421">
        <v>892.39499999999998</v>
      </c>
      <c r="F31" s="421">
        <v>1050</v>
      </c>
      <c r="G31" s="421">
        <v>968.74448669201502</v>
      </c>
      <c r="H31" s="421">
        <v>8213.4</v>
      </c>
      <c r="I31" s="421">
        <v>714</v>
      </c>
      <c r="J31" s="421">
        <v>840</v>
      </c>
      <c r="K31" s="421">
        <v>805.86906422901097</v>
      </c>
      <c r="L31" s="421">
        <v>5552.6</v>
      </c>
      <c r="M31" s="421">
        <v>1081.5</v>
      </c>
      <c r="N31" s="421">
        <v>1275.0150000000001</v>
      </c>
      <c r="O31" s="421">
        <v>1202.9988311205786</v>
      </c>
      <c r="P31" s="421">
        <v>18103.5</v>
      </c>
    </row>
    <row r="32" spans="2:16" ht="13.5" customHeight="1" x14ac:dyDescent="0.15">
      <c r="B32" s="395" t="s">
        <v>130</v>
      </c>
      <c r="C32" s="396"/>
      <c r="D32" s="394"/>
      <c r="E32" s="411"/>
      <c r="F32" s="411"/>
      <c r="G32" s="411"/>
      <c r="H32" s="411"/>
      <c r="I32" s="411"/>
      <c r="J32" s="411"/>
      <c r="K32" s="411"/>
      <c r="L32" s="411"/>
      <c r="M32" s="411"/>
      <c r="N32" s="411"/>
      <c r="O32" s="411"/>
      <c r="P32" s="411"/>
    </row>
    <row r="33" spans="2:18" ht="13.5" customHeight="1" x14ac:dyDescent="0.15">
      <c r="B33" s="392">
        <v>41051</v>
      </c>
      <c r="C33" s="393"/>
      <c r="D33" s="394">
        <v>41057</v>
      </c>
      <c r="E33" s="421">
        <v>882</v>
      </c>
      <c r="F33" s="421">
        <v>1050</v>
      </c>
      <c r="G33" s="421">
        <v>947.77824324324342</v>
      </c>
      <c r="H33" s="421">
        <v>9006.5</v>
      </c>
      <c r="I33" s="421">
        <v>703.5</v>
      </c>
      <c r="J33" s="421">
        <v>840</v>
      </c>
      <c r="K33" s="421">
        <v>805.11313717364305</v>
      </c>
      <c r="L33" s="421">
        <v>4993.2</v>
      </c>
      <c r="M33" s="421">
        <v>1050</v>
      </c>
      <c r="N33" s="421">
        <v>1401.0150000000001</v>
      </c>
      <c r="O33" s="421">
        <v>1245.7252296028494</v>
      </c>
      <c r="P33" s="421">
        <v>20370.3</v>
      </c>
    </row>
    <row r="34" spans="2:18" ht="13.5" customHeight="1" x14ac:dyDescent="0.15">
      <c r="B34" s="395" t="s">
        <v>131</v>
      </c>
      <c r="C34" s="396"/>
      <c r="D34" s="394"/>
      <c r="E34" s="411"/>
      <c r="F34" s="411"/>
      <c r="G34" s="411"/>
      <c r="H34" s="411"/>
      <c r="I34" s="411"/>
      <c r="J34" s="411"/>
      <c r="K34" s="411"/>
      <c r="L34" s="411"/>
      <c r="M34" s="411"/>
      <c r="N34" s="411"/>
      <c r="O34" s="411"/>
      <c r="P34" s="411"/>
    </row>
    <row r="35" spans="2:18" ht="13.5" customHeight="1" x14ac:dyDescent="0.15">
      <c r="B35" s="397">
        <v>41058</v>
      </c>
      <c r="C35" s="398"/>
      <c r="D35" s="399">
        <v>41064</v>
      </c>
      <c r="E35" s="422">
        <v>891.97500000000002</v>
      </c>
      <c r="F35" s="422">
        <v>1102.5</v>
      </c>
      <c r="G35" s="422">
        <v>958.27757496205788</v>
      </c>
      <c r="H35" s="422">
        <v>8649.9</v>
      </c>
      <c r="I35" s="422">
        <v>714</v>
      </c>
      <c r="J35" s="422">
        <v>892.5</v>
      </c>
      <c r="K35" s="422">
        <v>806.43779584414222</v>
      </c>
      <c r="L35" s="422">
        <v>7141.1</v>
      </c>
      <c r="M35" s="422">
        <v>1013.25</v>
      </c>
      <c r="N35" s="422">
        <v>1417.5</v>
      </c>
      <c r="O35" s="422">
        <v>1233.50091704683</v>
      </c>
      <c r="P35" s="422">
        <v>17482</v>
      </c>
    </row>
    <row r="36" spans="2:18" ht="3.75" customHeight="1" x14ac:dyDescent="0.15">
      <c r="B36" s="200"/>
      <c r="C36" s="221"/>
      <c r="D36" s="221"/>
      <c r="E36" s="192"/>
      <c r="F36" s="192"/>
      <c r="G36" s="192"/>
      <c r="H36" s="192"/>
      <c r="I36" s="192"/>
      <c r="J36" s="192"/>
      <c r="K36" s="192"/>
      <c r="L36" s="192"/>
      <c r="M36" s="192"/>
      <c r="N36" s="192"/>
      <c r="O36" s="192"/>
      <c r="P36" s="192"/>
    </row>
    <row r="37" spans="2:18" ht="13.5" customHeight="1" x14ac:dyDescent="0.15">
      <c r="B37" s="194"/>
      <c r="C37" s="423"/>
      <c r="D37" s="423"/>
    </row>
    <row r="38" spans="2:18" ht="13.5" customHeight="1" x14ac:dyDescent="0.15">
      <c r="B38" s="237"/>
      <c r="C38" s="423"/>
      <c r="D38" s="423"/>
      <c r="P38" s="351"/>
      <c r="Q38" s="192"/>
      <c r="R38" s="192"/>
    </row>
    <row r="39" spans="2:18" ht="13.5" customHeight="1" x14ac:dyDescent="0.15">
      <c r="B39" s="237"/>
      <c r="C39" s="423"/>
      <c r="D39" s="423"/>
      <c r="P39" s="351"/>
      <c r="Q39" s="192"/>
      <c r="R39" s="192"/>
    </row>
    <row r="40" spans="2:18" ht="13.5" customHeight="1" x14ac:dyDescent="0.15">
      <c r="B40" s="237"/>
      <c r="C40" s="423"/>
      <c r="D40" s="423"/>
      <c r="P40" s="351"/>
      <c r="Q40" s="192"/>
      <c r="R40" s="192"/>
    </row>
    <row r="41" spans="2:18" ht="13.5" customHeight="1" x14ac:dyDescent="0.15">
      <c r="B41" s="194"/>
      <c r="C41" s="423"/>
      <c r="P41" s="351"/>
      <c r="Q41" s="192"/>
      <c r="R41" s="192"/>
    </row>
    <row r="42" spans="2:18" ht="13.5" customHeight="1" x14ac:dyDescent="0.15">
      <c r="B42" s="194"/>
      <c r="C42" s="423"/>
      <c r="P42" s="351"/>
      <c r="Q42" s="192"/>
      <c r="R42" s="192"/>
    </row>
    <row r="43" spans="2:18" ht="13.5" customHeight="1" x14ac:dyDescent="0.15">
      <c r="B43" s="194"/>
      <c r="C43" s="423"/>
      <c r="P43" s="408"/>
      <c r="Q43" s="192"/>
      <c r="R43" s="192"/>
    </row>
    <row r="44" spans="2:18" x14ac:dyDescent="0.15">
      <c r="P44" s="408"/>
      <c r="Q44" s="192"/>
      <c r="R44" s="192"/>
    </row>
    <row r="45" spans="2:18" x14ac:dyDescent="0.15">
      <c r="P45" s="408"/>
      <c r="Q45" s="192"/>
      <c r="R45" s="192"/>
    </row>
    <row r="46" spans="2:18" x14ac:dyDescent="0.15">
      <c r="P46" s="192"/>
      <c r="Q46" s="192"/>
      <c r="R46" s="192"/>
    </row>
    <row r="47" spans="2:18" x14ac:dyDescent="0.15">
      <c r="P47" s="192"/>
      <c r="Q47" s="192"/>
      <c r="R47" s="192"/>
    </row>
    <row r="48" spans="2:18" x14ac:dyDescent="0.15">
      <c r="P48" s="192"/>
      <c r="Q48" s="192"/>
      <c r="R48" s="192"/>
    </row>
  </sheetData>
  <phoneticPr fontId="6"/>
  <pageMargins left="0.39370078740157483" right="0.39370078740157483" top="0.39370078740157483" bottom="0.39370078740157483" header="0" footer="0.19685039370078741"/>
  <pageSetup paperSize="9" firstPageNumber="38" orientation="landscape" useFirstPageNumber="1" r:id="rId1"/>
  <headerFooter alignWithMargins="0">
    <oddFooter>&amp;C-34-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G52"/>
  <sheetViews>
    <sheetView workbookViewId="0"/>
  </sheetViews>
  <sheetFormatPr defaultRowHeight="13.5" x14ac:dyDescent="0.15"/>
  <cols>
    <col min="1" max="1" width="4.375" style="35" customWidth="1"/>
    <col min="2" max="2" width="3.125" style="35" customWidth="1"/>
    <col min="3" max="3" width="2.625" style="35" customWidth="1"/>
    <col min="4" max="4" width="8.75" style="35" customWidth="1"/>
    <col min="5" max="10" width="9.375" style="35" customWidth="1"/>
    <col min="11" max="11" width="10.625" style="35" customWidth="1"/>
    <col min="12" max="12" width="8.75" style="35" customWidth="1"/>
    <col min="13" max="13" width="10.625" style="35" customWidth="1"/>
    <col min="14" max="14" width="9.375" style="35" customWidth="1"/>
    <col min="15" max="15" width="10.625" style="35" customWidth="1"/>
    <col min="16" max="16" width="11.375" style="35" customWidth="1"/>
    <col min="17" max="16384" width="9" style="35"/>
  </cols>
  <sheetData>
    <row r="1" spans="1:33" s="19" customFormat="1" ht="19.5" customHeight="1" x14ac:dyDescent="0.15">
      <c r="A1" s="18"/>
      <c r="C1" s="20" t="s">
        <v>38</v>
      </c>
    </row>
    <row r="2" spans="1:33" s="26" customFormat="1" ht="15" customHeight="1" x14ac:dyDescent="0.15">
      <c r="A2" s="21"/>
      <c r="B2" s="21"/>
      <c r="C2" s="22" t="s">
        <v>39</v>
      </c>
      <c r="D2" s="23" t="s">
        <v>40</v>
      </c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5"/>
    </row>
    <row r="3" spans="1:33" s="27" customFormat="1" x14ac:dyDescent="0.25">
      <c r="O3" s="28"/>
      <c r="P3" s="29" t="s">
        <v>41</v>
      </c>
    </row>
    <row r="4" spans="1:33" ht="18.75" customHeight="1" x14ac:dyDescent="0.15">
      <c r="A4" s="30"/>
      <c r="B4" s="31"/>
      <c r="C4" s="32"/>
      <c r="D4" s="725" t="s">
        <v>42</v>
      </c>
      <c r="E4" s="726"/>
      <c r="F4" s="726"/>
      <c r="G4" s="726"/>
      <c r="H4" s="727"/>
      <c r="I4" s="33"/>
      <c r="J4" s="33"/>
      <c r="K4" s="725" t="s">
        <v>43</v>
      </c>
      <c r="L4" s="726"/>
      <c r="M4" s="727"/>
      <c r="N4" s="33"/>
      <c r="O4" s="33"/>
      <c r="P4" s="33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</row>
    <row r="5" spans="1:33" ht="18.75" customHeight="1" x14ac:dyDescent="0.15">
      <c r="A5" s="36"/>
      <c r="B5" s="37"/>
      <c r="C5" s="38"/>
      <c r="D5" s="728" t="s">
        <v>44</v>
      </c>
      <c r="E5" s="729"/>
      <c r="F5" s="39" t="s">
        <v>45</v>
      </c>
      <c r="G5" s="40" t="s">
        <v>46</v>
      </c>
      <c r="H5" s="730" t="s">
        <v>47</v>
      </c>
      <c r="I5" s="41" t="s">
        <v>48</v>
      </c>
      <c r="J5" s="41" t="s">
        <v>49</v>
      </c>
      <c r="K5" s="39" t="s">
        <v>50</v>
      </c>
      <c r="L5" s="39" t="s">
        <v>51</v>
      </c>
      <c r="M5" s="730" t="s">
        <v>47</v>
      </c>
      <c r="N5" s="41" t="s">
        <v>52</v>
      </c>
      <c r="O5" s="41" t="s">
        <v>53</v>
      </c>
      <c r="P5" s="41" t="s">
        <v>54</v>
      </c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</row>
    <row r="6" spans="1:33" ht="18.75" customHeight="1" x14ac:dyDescent="0.15">
      <c r="A6" s="42"/>
      <c r="B6" s="43"/>
      <c r="C6" s="44"/>
      <c r="D6" s="133" t="s">
        <v>55</v>
      </c>
      <c r="E6" s="132" t="s">
        <v>56</v>
      </c>
      <c r="F6" s="45" t="s">
        <v>57</v>
      </c>
      <c r="G6" s="46" t="s">
        <v>56</v>
      </c>
      <c r="H6" s="731"/>
      <c r="I6" s="47"/>
      <c r="J6" s="47"/>
      <c r="K6" s="45" t="s">
        <v>58</v>
      </c>
      <c r="L6" s="45" t="s">
        <v>59</v>
      </c>
      <c r="M6" s="731"/>
      <c r="N6" s="47"/>
      <c r="O6" s="47"/>
      <c r="P6" s="47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</row>
    <row r="7" spans="1:33" ht="16.5" customHeight="1" x14ac:dyDescent="0.15">
      <c r="A7" s="48" t="s">
        <v>0</v>
      </c>
      <c r="B7" s="49">
        <v>20</v>
      </c>
      <c r="C7" s="50" t="s">
        <v>1</v>
      </c>
      <c r="D7" s="134">
        <v>4040032.56</v>
      </c>
      <c r="E7" s="112">
        <v>15980228</v>
      </c>
      <c r="F7" s="51">
        <v>19874418.799999997</v>
      </c>
      <c r="G7" s="52">
        <v>11367002.800000001</v>
      </c>
      <c r="H7" s="51">
        <v>51261682.159999996</v>
      </c>
      <c r="I7" s="51">
        <v>15758808.300000001</v>
      </c>
      <c r="J7" s="51">
        <v>67020490.459999993</v>
      </c>
      <c r="K7" s="51">
        <v>131796039</v>
      </c>
      <c r="L7" s="51">
        <v>6543500.9000000004</v>
      </c>
      <c r="M7" s="51">
        <v>138339539.90000001</v>
      </c>
      <c r="N7" s="51">
        <v>27729821</v>
      </c>
      <c r="O7" s="51">
        <v>166069360.90000001</v>
      </c>
      <c r="P7" s="51">
        <v>233089851.36000001</v>
      </c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</row>
    <row r="8" spans="1:33" ht="16.5" customHeight="1" x14ac:dyDescent="0.15">
      <c r="A8" s="53" t="s">
        <v>60</v>
      </c>
      <c r="B8" s="49">
        <v>21</v>
      </c>
      <c r="C8" s="54" t="s">
        <v>60</v>
      </c>
      <c r="D8" s="51">
        <v>4308030.8000000007</v>
      </c>
      <c r="E8" s="112">
        <v>20658313.399999999</v>
      </c>
      <c r="F8" s="51">
        <v>22251253.899999999</v>
      </c>
      <c r="G8" s="52">
        <v>14877455.9</v>
      </c>
      <c r="H8" s="51">
        <v>62095053.999999993</v>
      </c>
      <c r="I8" s="51">
        <v>14761710</v>
      </c>
      <c r="J8" s="51">
        <v>76856764</v>
      </c>
      <c r="K8" s="51">
        <v>180254578</v>
      </c>
      <c r="L8" s="51">
        <v>8026509.6000000006</v>
      </c>
      <c r="M8" s="51">
        <v>188281087.59999999</v>
      </c>
      <c r="N8" s="51">
        <v>26270352</v>
      </c>
      <c r="O8" s="51">
        <v>214551439.59999999</v>
      </c>
      <c r="P8" s="51">
        <v>291408203.60000002</v>
      </c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</row>
    <row r="9" spans="1:33" ht="16.5" customHeight="1" x14ac:dyDescent="0.15">
      <c r="A9" s="53" t="s">
        <v>60</v>
      </c>
      <c r="B9" s="49">
        <v>22</v>
      </c>
      <c r="C9" s="54" t="s">
        <v>60</v>
      </c>
      <c r="D9" s="51">
        <v>4498051</v>
      </c>
      <c r="E9" s="52">
        <v>19319951</v>
      </c>
      <c r="F9" s="51">
        <v>19202842</v>
      </c>
      <c r="G9" s="51">
        <v>14586386</v>
      </c>
      <c r="H9" s="51">
        <v>57607230</v>
      </c>
      <c r="I9" s="51">
        <v>12653651</v>
      </c>
      <c r="J9" s="51">
        <v>70260880</v>
      </c>
      <c r="K9" s="51">
        <v>174211344</v>
      </c>
      <c r="L9" s="51">
        <v>7282944</v>
      </c>
      <c r="M9" s="51">
        <v>181494288</v>
      </c>
      <c r="N9" s="51">
        <v>24487180</v>
      </c>
      <c r="O9" s="51">
        <v>205981468</v>
      </c>
      <c r="P9" s="51">
        <v>276242348</v>
      </c>
      <c r="Q9" s="34"/>
      <c r="R9" s="34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  <c r="AF9" s="34"/>
      <c r="AG9" s="34"/>
    </row>
    <row r="10" spans="1:33" ht="16.5" customHeight="1" x14ac:dyDescent="0.15">
      <c r="A10" s="55" t="s">
        <v>60</v>
      </c>
      <c r="B10" s="56">
        <v>23</v>
      </c>
      <c r="C10" s="57" t="s">
        <v>60</v>
      </c>
      <c r="D10" s="59">
        <f>(収集データ量_首都圏!D10+収集データ量_近畿圏!D10+収集データ量_中京圏!D10)</f>
        <v>4706098</v>
      </c>
      <c r="E10" s="59">
        <f>(収集データ量_首都圏!E10+収集データ量_近畿圏!E10+収集データ量_中京圏!E10+収集データ量_九州地域!E10)</f>
        <v>17688440</v>
      </c>
      <c r="F10" s="59">
        <f>(収集データ量_首都圏!F10+収集データ量_近畿圏!F10+収集データ量_中京圏!F10+収集データ量_九州地域!F10)</f>
        <v>18682218</v>
      </c>
      <c r="G10" s="59">
        <f>(収集データ量_首都圏!G10+収集データ量_近畿圏!G10+収集データ量_中京圏!G10+収集データ量_九州地域!G10)</f>
        <v>9808916</v>
      </c>
      <c r="H10" s="59">
        <f>(収集データ量_首都圏!H10+収集データ量_近畿圏!H10+収集データ量_中京圏!H10+収集データ量_九州地域!H10)</f>
        <v>50885672</v>
      </c>
      <c r="I10" s="59">
        <f>(収集データ量_首都圏!I10+収集データ量_近畿圏!I10+収集データ量_中京圏!I10+収集データ量_九州地域!I10)</f>
        <v>9466474</v>
      </c>
      <c r="J10" s="59">
        <f>(収集データ量_首都圏!J10+収集データ量_近畿圏!J10+収集データ量_中京圏!J10+収集データ量_九州地域!J10)</f>
        <v>60352146</v>
      </c>
      <c r="K10" s="59">
        <f>(収集データ量_首都圏!K10+収集データ量_近畿圏!K10+収集データ量_中京圏!K10+収集データ量_九州地域!K10)</f>
        <v>172447575</v>
      </c>
      <c r="L10" s="59">
        <f>(収集データ量_首都圏!L10+収集データ量_近畿圏!L10+収集データ量_中京圏!L10+収集データ量_九州地域!L10)</f>
        <v>6822187</v>
      </c>
      <c r="M10" s="59">
        <f>(収集データ量_首都圏!M10+収集データ量_近畿圏!M10+収集データ量_中京圏!M10+収集データ量_九州地域!M10)</f>
        <v>179269762</v>
      </c>
      <c r="N10" s="59">
        <f>(収集データ量_首都圏!N10+収集データ量_近畿圏!N10+収集データ量_中京圏!N10+収集データ量_九州地域!N10)</f>
        <v>27188384</v>
      </c>
      <c r="O10" s="59">
        <f>(収集データ量_首都圏!O10+収集データ量_近畿圏!O10+収集データ量_中京圏!O10+収集データ量_九州地域!O10)</f>
        <v>206458146</v>
      </c>
      <c r="P10" s="58">
        <f>(収集データ量_首都圏!P10+収集データ量_近畿圏!P10+収集データ量_中京圏!P10+収集データ量_九州地域!P10)</f>
        <v>266810292</v>
      </c>
      <c r="Q10" s="34"/>
      <c r="R10" s="34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4"/>
    </row>
    <row r="11" spans="1:33" ht="16.5" customHeight="1" x14ac:dyDescent="0.15">
      <c r="A11" s="53" t="s">
        <v>81</v>
      </c>
      <c r="B11" s="49">
        <v>10</v>
      </c>
      <c r="C11" s="60" t="s">
        <v>61</v>
      </c>
      <c r="D11" s="59">
        <f>(収集データ量_首都圏!D11+収集データ量_近畿圏!D11+収集データ量_中京圏!D11)</f>
        <v>359100</v>
      </c>
      <c r="E11" s="58">
        <f>(収集データ量_首都圏!E11+収集データ量_近畿圏!E11+収集データ量_中京圏!E11+収集データ量_九州地域!E11)</f>
        <v>1552074</v>
      </c>
      <c r="F11" s="58">
        <f>(収集データ量_首都圏!F11+収集データ量_近畿圏!F11+収集データ量_中京圏!F11+収集データ量_九州地域!F11)</f>
        <v>1624508</v>
      </c>
      <c r="G11" s="59">
        <f>(収集データ量_首都圏!G11+収集データ量_近畿圏!G11+収集データ量_中京圏!G11+収集データ量_九州地域!G11)</f>
        <v>1068532</v>
      </c>
      <c r="H11" s="59">
        <f t="shared" ref="H11:H26" si="0">D11+E11+F11+G11</f>
        <v>4604214</v>
      </c>
      <c r="I11" s="59">
        <f>(収集データ量_首都圏!I11+収集データ量_近畿圏!I11+収集データ量_中京圏!I11)</f>
        <v>932167</v>
      </c>
      <c r="J11" s="59">
        <f t="shared" ref="J11:J26" si="1">H11+I11</f>
        <v>5536381</v>
      </c>
      <c r="K11" s="59">
        <f>(収集データ量_首都圏!K11+収集データ量_近畿圏!K11+収集データ量_中京圏!K11+収集データ量_九州地域!K11)</f>
        <v>13714323</v>
      </c>
      <c r="L11" s="59">
        <f>(収集データ量_首都圏!L11+収集データ量_近畿圏!L11+収集データ量_中京圏!L11)</f>
        <v>562457</v>
      </c>
      <c r="M11" s="59">
        <f t="shared" ref="M11:M26" si="2">K11+L11</f>
        <v>14276780</v>
      </c>
      <c r="N11" s="59">
        <f>(収集データ量_首都圏!N11+収集データ量_近畿圏!N11+収集データ量_中京圏!N11)</f>
        <v>1788711</v>
      </c>
      <c r="O11" s="59">
        <f t="shared" ref="O11:O26" si="3">M11+N11</f>
        <v>16065491</v>
      </c>
      <c r="P11" s="61">
        <f t="shared" ref="P11:P26" si="4">J11+O11</f>
        <v>21601872</v>
      </c>
      <c r="Q11" s="34"/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</row>
    <row r="12" spans="1:33" ht="16.5" customHeight="1" x14ac:dyDescent="0.15">
      <c r="A12" s="53" t="s">
        <v>60</v>
      </c>
      <c r="B12" s="49">
        <v>11</v>
      </c>
      <c r="C12" s="54" t="s">
        <v>60</v>
      </c>
      <c r="D12" s="70">
        <f>(収集データ量_首都圏!D12+収集データ量_近畿圏!D12+収集データ量_中京圏!D12)</f>
        <v>418218</v>
      </c>
      <c r="E12" s="58">
        <f>(収集データ量_首都圏!E12+収集データ量_近畿圏!E12+収集データ量_中京圏!E12+収集データ量_九州地域!E12)</f>
        <v>1530304</v>
      </c>
      <c r="F12" s="58">
        <f>(収集データ量_首都圏!F12+収集データ量_近畿圏!F12+収集データ量_中京圏!F12+収集データ量_九州地域!F12)</f>
        <v>1959534</v>
      </c>
      <c r="G12" s="59">
        <f>(収集データ量_首都圏!G12+収集データ量_近畿圏!G12+収集データ量_中京圏!G12+収集データ量_九州地域!G12)</f>
        <v>1365774</v>
      </c>
      <c r="H12" s="59">
        <f t="shared" si="0"/>
        <v>5273830</v>
      </c>
      <c r="I12" s="59">
        <f>(収集データ量_首都圏!I12+収集データ量_近畿圏!I12+収集データ量_中京圏!I12)</f>
        <v>1257785</v>
      </c>
      <c r="J12" s="59">
        <f t="shared" si="1"/>
        <v>6531615</v>
      </c>
      <c r="K12" s="59">
        <f>(収集データ量_首都圏!K12+収集データ量_近畿圏!K12+収集データ量_中京圏!K12+収集データ量_九州地域!K12)</f>
        <v>17760357</v>
      </c>
      <c r="L12" s="59">
        <f>(収集データ量_首都圏!L12+収集データ量_近畿圏!L12+収集データ量_中京圏!L12)</f>
        <v>664785</v>
      </c>
      <c r="M12" s="59">
        <f t="shared" si="2"/>
        <v>18425142</v>
      </c>
      <c r="N12" s="59">
        <f>(収集データ量_首都圏!N12+収集データ量_近畿圏!N12+収集データ量_中京圏!N12)</f>
        <v>2397446</v>
      </c>
      <c r="O12" s="59">
        <f t="shared" si="3"/>
        <v>20822588</v>
      </c>
      <c r="P12" s="61">
        <f t="shared" si="4"/>
        <v>27354203</v>
      </c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</row>
    <row r="13" spans="1:33" ht="16.5" customHeight="1" x14ac:dyDescent="0.15">
      <c r="A13" s="53" t="s">
        <v>60</v>
      </c>
      <c r="B13" s="49">
        <v>12</v>
      </c>
      <c r="C13" s="54" t="s">
        <v>60</v>
      </c>
      <c r="D13" s="70">
        <f>(収集データ量_首都圏!D13+収集データ量_近畿圏!D13+収集データ量_中京圏!D13)</f>
        <v>563914</v>
      </c>
      <c r="E13" s="58">
        <f>(収集データ量_首都圏!E13+収集データ量_近畿圏!E13+収集データ量_中京圏!E13+収集データ量_九州地域!E13)</f>
        <v>2250858</v>
      </c>
      <c r="F13" s="58">
        <f>(収集データ量_首都圏!F13+収集データ量_近畿圏!F13+収集データ量_中京圏!F13+収集データ量_九州地域!F13)</f>
        <v>1695095</v>
      </c>
      <c r="G13" s="59">
        <f>(収集データ量_首都圏!G13+収集データ量_近畿圏!G13+収集データ量_中京圏!G13+収集データ量_九州地域!G13)</f>
        <v>1138823</v>
      </c>
      <c r="H13" s="59">
        <f t="shared" si="0"/>
        <v>5648690</v>
      </c>
      <c r="I13" s="59">
        <f>(収集データ量_首都圏!I13+収集データ量_近畿圏!I13+収集データ量_中京圏!I13)</f>
        <v>1044282</v>
      </c>
      <c r="J13" s="59">
        <f t="shared" si="1"/>
        <v>6692972</v>
      </c>
      <c r="K13" s="59">
        <f>(収集データ量_首都圏!K13+収集データ量_近畿圏!K13+収集データ量_中京圏!K13+収集データ量_九州地域!K13)</f>
        <v>14837855</v>
      </c>
      <c r="L13" s="59">
        <f>(収集データ量_首都圏!L13+収集データ量_近畿圏!L13+収集データ量_中京圏!L13)</f>
        <v>501270</v>
      </c>
      <c r="M13" s="59">
        <f t="shared" si="2"/>
        <v>15339125</v>
      </c>
      <c r="N13" s="59">
        <f>(収集データ量_首都圏!N13+収集データ量_近畿圏!N13+収集データ量_中京圏!N13)</f>
        <v>2169332</v>
      </c>
      <c r="O13" s="59">
        <f t="shared" si="3"/>
        <v>17508457</v>
      </c>
      <c r="P13" s="61">
        <f t="shared" si="4"/>
        <v>24201429</v>
      </c>
      <c r="Q13" s="34"/>
      <c r="R13" s="34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34"/>
    </row>
    <row r="14" spans="1:33" ht="16.5" customHeight="1" x14ac:dyDescent="0.15">
      <c r="A14" s="53" t="s">
        <v>499</v>
      </c>
      <c r="B14" s="49">
        <v>1</v>
      </c>
      <c r="C14" s="60" t="s">
        <v>61</v>
      </c>
      <c r="D14" s="70">
        <f>(収集データ量_首都圏!D14+収集データ量_近畿圏!D14+収集データ量_中京圏!D14)</f>
        <v>484622</v>
      </c>
      <c r="E14" s="58">
        <f>(収集データ量_首都圏!E14+収集データ量_近畿圏!E14+収集データ量_中京圏!E14+収集データ量_九州地域!E14)</f>
        <v>1609510</v>
      </c>
      <c r="F14" s="58">
        <f>(収集データ量_首都圏!F14+収集データ量_近畿圏!F14+収集データ量_中京圏!F14+収集データ量_九州地域!F14)</f>
        <v>1447058</v>
      </c>
      <c r="G14" s="59">
        <f>(収集データ量_首都圏!G14+収集データ量_近畿圏!G14+収集データ量_中京圏!G14+収集データ量_九州地域!G14)</f>
        <v>1156452</v>
      </c>
      <c r="H14" s="59">
        <f t="shared" si="0"/>
        <v>4697642</v>
      </c>
      <c r="I14" s="59">
        <f>(収集データ量_首都圏!I14+収集データ量_近畿圏!I14+収集データ量_中京圏!I14)</f>
        <v>794987</v>
      </c>
      <c r="J14" s="59">
        <f t="shared" si="1"/>
        <v>5492629</v>
      </c>
      <c r="K14" s="59">
        <f>(収集データ量_首都圏!K14+収集データ量_近畿圏!K14+収集データ量_中京圏!K14+収集データ量_九州地域!K14)</f>
        <v>15259492</v>
      </c>
      <c r="L14" s="59">
        <f>(収集データ量_首都圏!L14+収集データ量_近畿圏!L14+収集データ量_中京圏!L14)</f>
        <v>443646</v>
      </c>
      <c r="M14" s="59">
        <f t="shared" si="2"/>
        <v>15703138</v>
      </c>
      <c r="N14" s="59">
        <f>(収集データ量_首都圏!N14+収集データ量_近畿圏!N14+収集データ量_中京圏!N14)</f>
        <v>2268158</v>
      </c>
      <c r="O14" s="59">
        <f t="shared" si="3"/>
        <v>17971296</v>
      </c>
      <c r="P14" s="61">
        <f t="shared" si="4"/>
        <v>23463925</v>
      </c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</row>
    <row r="15" spans="1:33" ht="16.5" customHeight="1" x14ac:dyDescent="0.15">
      <c r="A15" s="62"/>
      <c r="B15" s="49">
        <v>2</v>
      </c>
      <c r="C15" s="63"/>
      <c r="D15" s="70">
        <f>(収集データ量_首都圏!D15+収集データ量_近畿圏!D15+収集データ量_中京圏!D15)</f>
        <v>330474</v>
      </c>
      <c r="E15" s="58">
        <f>(収集データ量_首都圏!E15+収集データ量_近畿圏!E15+収集データ量_中京圏!E15+収集データ量_九州地域!E15)</f>
        <v>1313334</v>
      </c>
      <c r="F15" s="58">
        <f>(収集データ量_首都圏!F15+収集データ量_近畿圏!F15+収集データ量_中京圏!F15+収集データ量_九州地域!F15)</f>
        <v>1565141</v>
      </c>
      <c r="G15" s="59">
        <f>(収集データ量_首都圏!G15+収集データ量_近畿圏!G15+収集データ量_中京圏!G15+収集データ量_九州地域!G15)</f>
        <v>900717</v>
      </c>
      <c r="H15" s="59">
        <f t="shared" si="0"/>
        <v>4109666</v>
      </c>
      <c r="I15" s="59">
        <f>(収集データ量_首都圏!I15+収集データ量_近畿圏!I15+収集データ量_中京圏!I15)</f>
        <v>599884</v>
      </c>
      <c r="J15" s="59">
        <f t="shared" si="1"/>
        <v>4709550</v>
      </c>
      <c r="K15" s="59">
        <f>(収集データ量_首都圏!K15+収集データ量_近畿圏!K15+収集データ量_中京圏!K15+収集データ量_九州地域!K15)</f>
        <v>15148699</v>
      </c>
      <c r="L15" s="59">
        <f>(収集データ量_首都圏!L15+収集データ量_近畿圏!L15+収集データ量_中京圏!L15)</f>
        <v>564885</v>
      </c>
      <c r="M15" s="59">
        <f t="shared" si="2"/>
        <v>15713584</v>
      </c>
      <c r="N15" s="59">
        <f>(収集データ量_首都圏!N15+収集データ量_近畿圏!N15+収集データ量_中京圏!N15)</f>
        <v>2110690</v>
      </c>
      <c r="O15" s="59">
        <f t="shared" si="3"/>
        <v>17824274</v>
      </c>
      <c r="P15" s="61">
        <f t="shared" si="4"/>
        <v>22533824</v>
      </c>
      <c r="Q15" s="34"/>
      <c r="R15" s="34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</row>
    <row r="16" spans="1:33" ht="16.5" customHeight="1" x14ac:dyDescent="0.15">
      <c r="A16" s="62"/>
      <c r="B16" s="49">
        <v>3</v>
      </c>
      <c r="C16" s="114"/>
      <c r="D16" s="70">
        <f>(収集データ量_首都圏!D16+収集データ量_近畿圏!D16+収集データ量_中京圏!D16)</f>
        <v>355024</v>
      </c>
      <c r="E16" s="58">
        <f>(収集データ量_首都圏!E16+収集データ量_近畿圏!E16+収集データ量_中京圏!E16+収集データ量_九州地域!E16)</f>
        <v>1668931</v>
      </c>
      <c r="F16" s="58">
        <f>(収集データ量_首都圏!F16+収集データ量_近畿圏!F16+収集データ量_中京圏!F16+収集データ量_九州地域!F16)</f>
        <v>1637055</v>
      </c>
      <c r="G16" s="59">
        <f>(収集データ量_首都圏!G16+収集データ量_近畿圏!G16+収集データ量_中京圏!G16+収集データ量_九州地域!G16)</f>
        <v>846102</v>
      </c>
      <c r="H16" s="59">
        <f t="shared" si="0"/>
        <v>4507112</v>
      </c>
      <c r="I16" s="59">
        <f>(収集データ量_首都圏!I16+収集データ量_近畿圏!I16+収集データ量_中京圏!I16)</f>
        <v>811655</v>
      </c>
      <c r="J16" s="59">
        <f t="shared" si="1"/>
        <v>5318767</v>
      </c>
      <c r="K16" s="59">
        <f>(収集データ量_首都圏!K16+収集データ量_近畿圏!K16+収集データ量_中京圏!K16+収集データ量_九州地域!K16)</f>
        <v>15002026</v>
      </c>
      <c r="L16" s="59">
        <f>(収集データ量_首都圏!L16+収集データ量_近畿圏!L16+収集データ量_中京圏!L16)</f>
        <v>547078</v>
      </c>
      <c r="M16" s="59">
        <f t="shared" si="2"/>
        <v>15549104</v>
      </c>
      <c r="N16" s="59">
        <f>(収集データ量_首都圏!N16+収集データ量_近畿圏!N16+収集データ量_中京圏!N16)</f>
        <v>2134314</v>
      </c>
      <c r="O16" s="59">
        <f t="shared" si="3"/>
        <v>17683418</v>
      </c>
      <c r="P16" s="61">
        <f t="shared" si="4"/>
        <v>23002185</v>
      </c>
      <c r="Q16" s="34"/>
      <c r="R16" s="34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</row>
    <row r="17" spans="1:33" ht="16.5" customHeight="1" x14ac:dyDescent="0.15">
      <c r="A17" s="62"/>
      <c r="B17" s="49">
        <v>4</v>
      </c>
      <c r="C17" s="64"/>
      <c r="D17" s="70">
        <f>(収集データ量_首都圏!D17+収集データ量_近畿圏!D17+収集データ量_中京圏!D17)</f>
        <v>376624</v>
      </c>
      <c r="E17" s="58">
        <f>(収集データ量_首都圏!E17+収集データ量_近畿圏!E17+収集データ量_中京圏!E17+収集データ量_九州地域!E17)</f>
        <v>1425141</v>
      </c>
      <c r="F17" s="58">
        <f>(収集データ量_首都圏!F17+収集データ量_近畿圏!F17+収集データ量_中京圏!F17+収集データ量_九州地域!F17)</f>
        <v>1737322</v>
      </c>
      <c r="G17" s="59">
        <f>(収集データ量_首都圏!G17+収集データ量_近畿圏!G17+収集データ量_中京圏!G17+収集データ量_九州地域!G17)</f>
        <v>914498</v>
      </c>
      <c r="H17" s="59">
        <f t="shared" si="0"/>
        <v>4453585</v>
      </c>
      <c r="I17" s="59">
        <f>(収集データ量_首都圏!I17+収集データ量_近畿圏!I17+収集データ量_中京圏!I17)</f>
        <v>734519</v>
      </c>
      <c r="J17" s="59">
        <f t="shared" si="1"/>
        <v>5188104</v>
      </c>
      <c r="K17" s="59">
        <f>(収集データ量_首都圏!K17+収集データ量_近畿圏!K17+収集データ量_中京圏!K17+収集データ量_九州地域!K17)</f>
        <v>13669070</v>
      </c>
      <c r="L17" s="59">
        <f>(収集データ量_首都圏!L17+収集データ量_近畿圏!L17+収集データ量_中京圏!L17)</f>
        <v>506774</v>
      </c>
      <c r="M17" s="59">
        <f t="shared" si="2"/>
        <v>14175844</v>
      </c>
      <c r="N17" s="59">
        <f>(収集データ量_首都圏!N17+収集データ量_近畿圏!N17+収集データ量_中京圏!N17)</f>
        <v>2396778</v>
      </c>
      <c r="O17" s="59">
        <f t="shared" si="3"/>
        <v>16572622</v>
      </c>
      <c r="P17" s="61">
        <f t="shared" si="4"/>
        <v>21760726</v>
      </c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</row>
    <row r="18" spans="1:33" ht="16.5" customHeight="1" x14ac:dyDescent="0.15">
      <c r="A18" s="62"/>
      <c r="B18" s="49">
        <v>5</v>
      </c>
      <c r="C18" s="68"/>
      <c r="D18" s="70">
        <f>(収集データ量_首都圏!D18+収集データ量_近畿圏!D18+収集データ量_中京圏!D18)</f>
        <v>349285</v>
      </c>
      <c r="E18" s="58">
        <f>(収集データ量_首都圏!E18+収集データ量_近畿圏!E18+収集データ量_中京圏!E18+収集データ量_九州地域!E18)</f>
        <v>1371612</v>
      </c>
      <c r="F18" s="58">
        <f>(収集データ量_首都圏!F18+収集データ量_近畿圏!F18+収集データ量_中京圏!F18+収集データ量_九州地域!F18)</f>
        <v>1876992</v>
      </c>
      <c r="G18" s="59">
        <f>(収集データ量_首都圏!G18+収集データ量_近畿圏!G18+収集データ量_中京圏!G18+収集データ量_九州地域!G18)</f>
        <v>1032556</v>
      </c>
      <c r="H18" s="59">
        <f t="shared" si="0"/>
        <v>4630445</v>
      </c>
      <c r="I18" s="59">
        <f>(収集データ量_首都圏!I18+収集データ量_近畿圏!I18+収集データ量_中京圏!I18)</f>
        <v>779170</v>
      </c>
      <c r="J18" s="59">
        <f t="shared" si="1"/>
        <v>5409615</v>
      </c>
      <c r="K18" s="59">
        <f>(収集データ量_首都圏!K18+収集データ量_近畿圏!K18+収集データ量_中京圏!K18+収集データ量_九州地域!K18)</f>
        <v>14983900</v>
      </c>
      <c r="L18" s="59">
        <f>(収集データ量_首都圏!L18+収集データ量_近畿圏!L18+収集データ量_中京圏!L18)</f>
        <v>574236</v>
      </c>
      <c r="M18" s="59">
        <f t="shared" si="2"/>
        <v>15558136</v>
      </c>
      <c r="N18" s="59">
        <f>(収集データ量_首都圏!N18+収集データ量_近畿圏!N18+収集データ量_中京圏!N18)</f>
        <v>1831198</v>
      </c>
      <c r="O18" s="59">
        <f t="shared" si="3"/>
        <v>17389334</v>
      </c>
      <c r="P18" s="61">
        <f t="shared" si="4"/>
        <v>22798949</v>
      </c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</row>
    <row r="19" spans="1:33" ht="16.5" customHeight="1" x14ac:dyDescent="0.15">
      <c r="A19" s="62"/>
      <c r="B19" s="49">
        <v>6</v>
      </c>
      <c r="C19" s="68"/>
      <c r="D19" s="69">
        <f>(収集データ量_首都圏!D19+収集データ量_近畿圏!D19+収集データ量_中京圏!D19)</f>
        <v>359529</v>
      </c>
      <c r="E19" s="58">
        <f>(収集データ量_首都圏!E19+収集データ量_近畿圏!E19+収集データ量_中京圏!E19+収集データ量_九州地域!E19)</f>
        <v>1337646</v>
      </c>
      <c r="F19" s="58">
        <f>(収集データ量_首都圏!F19+収集データ量_近畿圏!F19+収集データ量_中京圏!F19+収集データ量_九州地域!F19)</f>
        <v>1269852</v>
      </c>
      <c r="G19" s="59">
        <f>(収集データ量_首都圏!G19+収集データ量_近畿圏!G19+収集データ量_中京圏!G19+収集データ量_九州地域!G19)</f>
        <v>824696</v>
      </c>
      <c r="H19" s="59">
        <f t="shared" si="0"/>
        <v>3791723</v>
      </c>
      <c r="I19" s="59">
        <f>(収集データ量_首都圏!I19+収集データ量_近畿圏!I19+収集データ量_中京圏!I19)</f>
        <v>727277</v>
      </c>
      <c r="J19" s="59">
        <f t="shared" si="1"/>
        <v>4519000</v>
      </c>
      <c r="K19" s="59">
        <f>(収集データ量_首都圏!K19+収集データ量_近畿圏!K19+収集データ量_中京圏!K19+収集データ量_九州地域!K19)</f>
        <v>14087631</v>
      </c>
      <c r="L19" s="59">
        <f>(収集データ量_首都圏!L19+収集データ量_近畿圏!L19+収集データ量_中京圏!L19)</f>
        <v>484764</v>
      </c>
      <c r="M19" s="59">
        <f t="shared" si="2"/>
        <v>14572395</v>
      </c>
      <c r="N19" s="59">
        <f>(収集データ量_首都圏!N19+収集データ量_近畿圏!N19+収集データ量_中京圏!N19)</f>
        <v>2439279</v>
      </c>
      <c r="O19" s="59">
        <f t="shared" si="3"/>
        <v>17011674</v>
      </c>
      <c r="P19" s="61">
        <f t="shared" si="4"/>
        <v>21530674</v>
      </c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</row>
    <row r="20" spans="1:33" ht="16.5" customHeight="1" x14ac:dyDescent="0.15">
      <c r="A20" s="62"/>
      <c r="B20" s="49">
        <v>7</v>
      </c>
      <c r="C20" s="64"/>
      <c r="D20" s="70">
        <f>(収集データ量_首都圏!D20+収集データ量_近畿圏!D20+収集データ量_中京圏!D20)</f>
        <v>353400</v>
      </c>
      <c r="E20" s="69">
        <f>(収集データ量_首都圏!E20+収集データ量_近畿圏!E20+収集データ量_中京圏!E20+収集データ量_九州地域!E20)</f>
        <v>1239885</v>
      </c>
      <c r="F20" s="69">
        <f>(収集データ量_首都圏!F20+収集データ量_近畿圏!F20+収集データ量_中京圏!F20+収集データ量_九州地域!F20)</f>
        <v>1397927</v>
      </c>
      <c r="G20" s="70">
        <f>(収集データ量_首都圏!G20+収集データ量_近畿圏!G20+収集データ量_中京圏!G20+収集データ量_九州地域!G20)</f>
        <v>685502</v>
      </c>
      <c r="H20" s="70">
        <f t="shared" si="0"/>
        <v>3676714</v>
      </c>
      <c r="I20" s="70">
        <f>(収集データ量_首都圏!I20+収集データ量_近畿圏!I20+収集データ量_中京圏!I20)</f>
        <v>641801</v>
      </c>
      <c r="J20" s="70">
        <f t="shared" si="1"/>
        <v>4318515</v>
      </c>
      <c r="K20" s="70">
        <f>(収集データ量_首都圏!K20+収集データ量_近畿圏!K20+収集データ量_中京圏!K20+収集データ量_九州地域!K20)</f>
        <v>12067271</v>
      </c>
      <c r="L20" s="70">
        <f>(収集データ量_首都圏!L20+収集データ量_近畿圏!L20+収集データ量_中京圏!L20)</f>
        <v>548144</v>
      </c>
      <c r="M20" s="70">
        <f t="shared" si="2"/>
        <v>12615415</v>
      </c>
      <c r="N20" s="70">
        <f>(収集データ量_首都圏!N20+収集データ量_近畿圏!N20+収集データ量_中京圏!N20)</f>
        <v>2221007</v>
      </c>
      <c r="O20" s="70">
        <f t="shared" si="3"/>
        <v>14836422</v>
      </c>
      <c r="P20" s="71">
        <f t="shared" si="4"/>
        <v>19154937</v>
      </c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</row>
    <row r="21" spans="1:33" ht="16.5" customHeight="1" x14ac:dyDescent="0.15">
      <c r="A21" s="62"/>
      <c r="B21" s="49">
        <v>8</v>
      </c>
      <c r="C21" s="64"/>
      <c r="D21" s="70">
        <f>(収集データ量_首都圏!D21+収集データ量_近畿圏!D21+収集データ量_中京圏!D21)</f>
        <v>375760</v>
      </c>
      <c r="E21" s="69">
        <f>(収集データ量_首都圏!E21+収集データ量_近畿圏!E21+収集データ量_中京圏!E21+収集データ量_九州地域!E21)</f>
        <v>1542718</v>
      </c>
      <c r="F21" s="70">
        <f>(収集データ量_首都圏!F21+収集データ量_近畿圏!F21+収集データ量_中京圏!F21+収集データ量_九州地域!F21)</f>
        <v>1542418</v>
      </c>
      <c r="G21" s="70">
        <f>(収集データ量_首都圏!G21+収集データ量_近畿圏!G21+収集データ量_中京圏!G21+収集データ量_九州地域!G21)</f>
        <v>546032</v>
      </c>
      <c r="H21" s="70">
        <f t="shared" si="0"/>
        <v>4006928</v>
      </c>
      <c r="I21" s="70">
        <f>(収集データ量_首都圏!I21+収集データ量_近畿圏!I21+収集データ量_中京圏!I21)</f>
        <v>998403</v>
      </c>
      <c r="J21" s="70">
        <f t="shared" si="1"/>
        <v>5005331</v>
      </c>
      <c r="K21" s="70">
        <f>(収集データ量_首都圏!K21+収集データ量_近畿圏!K21+収集データ量_中京圏!K21+収集データ量_九州地域!K21)</f>
        <v>13856431</v>
      </c>
      <c r="L21" s="70">
        <f>(収集データ量_首都圏!L21+収集データ量_近畿圏!L21+収集データ量_中京圏!L21)</f>
        <v>782424</v>
      </c>
      <c r="M21" s="70">
        <f t="shared" si="2"/>
        <v>14638855</v>
      </c>
      <c r="N21" s="70">
        <f>(収集データ量_首都圏!N21+収集データ量_近畿圏!N21+収集データ量_中京圏!N21)</f>
        <v>2696152</v>
      </c>
      <c r="O21" s="70">
        <f t="shared" si="3"/>
        <v>17335007</v>
      </c>
      <c r="P21" s="72">
        <f t="shared" si="4"/>
        <v>22340338</v>
      </c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</row>
    <row r="22" spans="1:33" ht="16.5" customHeight="1" x14ac:dyDescent="0.15">
      <c r="A22" s="62"/>
      <c r="B22" s="49">
        <v>9</v>
      </c>
      <c r="C22" s="64"/>
      <c r="D22" s="70">
        <f>(収集データ量_首都圏!D22+収集データ量_近畿圏!D22+収集データ量_中京圏!D22)</f>
        <v>328748</v>
      </c>
      <c r="E22" s="69">
        <f>(収集データ量_首都圏!E22+収集データ量_近畿圏!E22+収集データ量_中京圏!E22+収集データ量_九州地域!E22)</f>
        <v>1163493</v>
      </c>
      <c r="F22" s="70">
        <f>(収集データ量_首都圏!F22+収集データ量_近畿圏!F22+収集データ量_中京圏!F22+収集データ量_九州地域!F22)</f>
        <v>1404755</v>
      </c>
      <c r="G22" s="70">
        <f>(収集データ量_首都圏!G22+収集データ量_近畿圏!G22+収集データ量_中京圏!G22+収集データ量_九州地域!G22)</f>
        <v>579049</v>
      </c>
      <c r="H22" s="70">
        <f t="shared" si="0"/>
        <v>3476045</v>
      </c>
      <c r="I22" s="70">
        <f>(収集データ量_首都圏!I22+収集データ量_近畿圏!I22+収集データ量_中京圏!I22)</f>
        <v>921375</v>
      </c>
      <c r="J22" s="70">
        <f t="shared" si="1"/>
        <v>4397420</v>
      </c>
      <c r="K22" s="70">
        <f>(収集データ量_首都圏!K22+収集データ量_近畿圏!K22+収集データ量_中京圏!K22+収集データ量_九州地域!K22)</f>
        <v>12930893</v>
      </c>
      <c r="L22" s="70">
        <f>(収集データ量_首都圏!L22+収集データ量_近畿圏!L22+収集データ量_中京圏!L22)</f>
        <v>512445</v>
      </c>
      <c r="M22" s="70">
        <f t="shared" si="2"/>
        <v>13443338</v>
      </c>
      <c r="N22" s="70">
        <f>(収集データ量_首都圏!N22+収集データ量_近畿圏!N22+収集データ量_中京圏!N22)</f>
        <v>2386091</v>
      </c>
      <c r="O22" s="70">
        <f t="shared" si="3"/>
        <v>15829429</v>
      </c>
      <c r="P22" s="72">
        <f t="shared" si="4"/>
        <v>20226849</v>
      </c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</row>
    <row r="23" spans="1:33" ht="16.5" customHeight="1" x14ac:dyDescent="0.15">
      <c r="A23" s="62"/>
      <c r="B23" s="49">
        <v>10</v>
      </c>
      <c r="C23" s="64"/>
      <c r="D23" s="70">
        <f>(収集データ量_首都圏!D23+収集データ量_近畿圏!D23+収集データ量_中京圏!D23)</f>
        <v>375367</v>
      </c>
      <c r="E23" s="69">
        <f>(収集データ量_首都圏!E23+収集データ量_近畿圏!E23+収集データ量_中京圏!E23+収集データ量_九州地域!E23)</f>
        <v>1177866</v>
      </c>
      <c r="F23" s="70">
        <f>(収集データ量_首都圏!F23+収集データ量_近畿圏!F23+収集データ量_中京圏!F23+収集データ量_九州地域!F23)</f>
        <v>1368630</v>
      </c>
      <c r="G23" s="70">
        <f>(収集データ量_首都圏!G23+収集データ量_近畿圏!G23+収集データ量_中京圏!G23+収集データ量_九州地域!G23)</f>
        <v>687631</v>
      </c>
      <c r="H23" s="70">
        <f t="shared" si="0"/>
        <v>3609494</v>
      </c>
      <c r="I23" s="70">
        <f>(収集データ量_首都圏!I23+収集データ量_近畿圏!I23+収集データ量_中京圏!I23)</f>
        <v>870043</v>
      </c>
      <c r="J23" s="70">
        <f t="shared" si="1"/>
        <v>4479537</v>
      </c>
      <c r="K23" s="70">
        <f>(収集データ量_首都圏!K23+収集データ量_近畿圏!K23+収集データ量_中京圏!K23+収集データ量_九州地域!K23)</f>
        <v>14916723</v>
      </c>
      <c r="L23" s="70">
        <f>(収集データ量_首都圏!L23+収集データ量_近畿圏!L23+収集データ量_中京圏!L23)</f>
        <v>535613</v>
      </c>
      <c r="M23" s="70">
        <f t="shared" si="2"/>
        <v>15452336</v>
      </c>
      <c r="N23" s="70">
        <f>(収集データ量_首都圏!N23+収集データ量_近畿圏!N23+収集データ量_中京圏!N23)</f>
        <v>2305322</v>
      </c>
      <c r="O23" s="70">
        <f t="shared" si="3"/>
        <v>17757658</v>
      </c>
      <c r="P23" s="71">
        <f t="shared" si="4"/>
        <v>22237195</v>
      </c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</row>
    <row r="24" spans="1:33" ht="16.5" customHeight="1" x14ac:dyDescent="0.15">
      <c r="A24" s="62"/>
      <c r="B24" s="49">
        <v>11</v>
      </c>
      <c r="C24" s="64"/>
      <c r="D24" s="70">
        <f>(収集データ量_首都圏!D24+収集データ量_近畿圏!D24+収集データ量_中京圏!D24)</f>
        <v>372405</v>
      </c>
      <c r="E24" s="69">
        <f>(収集データ量_首都圏!E24+収集データ量_近畿圏!E24+収集データ量_中京圏!E24+収集データ量_九州地域!E24)</f>
        <v>1803280</v>
      </c>
      <c r="F24" s="70">
        <f>(収集データ量_首都圏!F24+収集データ量_近畿圏!F24+収集データ量_中京圏!F24+収集データ量_九州地域!F24)</f>
        <v>1687916</v>
      </c>
      <c r="G24" s="70">
        <f>(収集データ量_首都圏!G24+収集データ量_近畿圏!G24+収集データ量_中京圏!G24+収集データ量_九州地域!G24)</f>
        <v>773696</v>
      </c>
      <c r="H24" s="70">
        <f t="shared" si="0"/>
        <v>4637297</v>
      </c>
      <c r="I24" s="70">
        <f>(収集データ量_首都圏!I24+収集データ量_近畿圏!I24+収集データ量_中京圏!I24)</f>
        <v>787148</v>
      </c>
      <c r="J24" s="70">
        <f t="shared" si="1"/>
        <v>5424445</v>
      </c>
      <c r="K24" s="70">
        <f>(収集データ量_首都圏!K24+収集データ量_近畿圏!K24+収集データ量_中京圏!K24+収集データ量_九州地域!K24)</f>
        <v>15451885</v>
      </c>
      <c r="L24" s="70">
        <f>(収集データ量_首都圏!L24+収集データ量_近畿圏!L24+収集データ量_中京圏!L24)</f>
        <v>645776</v>
      </c>
      <c r="M24" s="70">
        <f t="shared" si="2"/>
        <v>16097661</v>
      </c>
      <c r="N24" s="70">
        <f>(収集データ量_首都圏!N24+収集データ量_近畿圏!N24+収集データ量_中京圏!N24)</f>
        <v>2109915</v>
      </c>
      <c r="O24" s="70">
        <f t="shared" si="3"/>
        <v>18207576</v>
      </c>
      <c r="P24" s="71">
        <f t="shared" si="4"/>
        <v>23632021</v>
      </c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</row>
    <row r="25" spans="1:33" ht="16.5" customHeight="1" x14ac:dyDescent="0.15">
      <c r="A25" s="62"/>
      <c r="B25" s="49">
        <v>12</v>
      </c>
      <c r="C25" s="64"/>
      <c r="D25" s="70">
        <f>(収集データ量_首都圏!D25+収集データ量_近畿圏!D25+収集データ量_中京圏!D25)</f>
        <v>644860</v>
      </c>
      <c r="E25" s="69">
        <f>(収集データ量_首都圏!E25+収集データ量_近畿圏!E25+収集データ量_中京圏!E25+収集データ量_九州地域!E25)</f>
        <v>2035024</v>
      </c>
      <c r="F25" s="70">
        <f>(収集データ量_首都圏!F25+収集データ量_近畿圏!F25+収集データ量_中京圏!F25+収集データ量_九州地域!F25)</f>
        <v>1747152</v>
      </c>
      <c r="G25" s="70">
        <f>(収集データ量_首都圏!G25+収集データ量_近畿圏!G25+収集データ量_中京圏!G25+収集データ量_九州地域!G25)</f>
        <v>861985</v>
      </c>
      <c r="H25" s="70">
        <f t="shared" si="0"/>
        <v>5289021</v>
      </c>
      <c r="I25" s="70">
        <f>(収集データ量_首都圏!I25+収集データ量_近畿圏!I25+収集データ量_中京圏!I25)</f>
        <v>800212</v>
      </c>
      <c r="J25" s="70">
        <f t="shared" si="1"/>
        <v>6089233</v>
      </c>
      <c r="K25" s="70">
        <f>(収集データ量_首都圏!K25+収集データ量_近畿圏!K25+収集データ量_中京圏!K25+収集データ量_九州地域!K25)</f>
        <v>15073554</v>
      </c>
      <c r="L25" s="70">
        <f>(収集データ量_首都圏!L25+収集データ量_近畿圏!L25+収集データ量_中京圏!L25)</f>
        <v>676402</v>
      </c>
      <c r="M25" s="70">
        <f t="shared" si="2"/>
        <v>15749956</v>
      </c>
      <c r="N25" s="70">
        <f>(収集データ量_首都圏!N25+収集データ量_近畿圏!N25+収集データ量_中京圏!N25)</f>
        <v>2289480</v>
      </c>
      <c r="O25" s="70">
        <f t="shared" si="3"/>
        <v>18039436</v>
      </c>
      <c r="P25" s="71">
        <f t="shared" si="4"/>
        <v>24128669</v>
      </c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</row>
    <row r="26" spans="1:33" ht="16.5" customHeight="1" x14ac:dyDescent="0.15">
      <c r="A26" s="62" t="s">
        <v>79</v>
      </c>
      <c r="B26" s="49">
        <v>1</v>
      </c>
      <c r="C26" s="64" t="s">
        <v>61</v>
      </c>
      <c r="D26" s="70">
        <f>(収集データ量_首都圏!D26+収集データ量_近畿圏!D26+収集データ量_中京圏!D26)</f>
        <v>460238.1</v>
      </c>
      <c r="E26" s="70">
        <f>(収集データ量_首都圏!E26+収集データ量_近畿圏!E26+収集データ量_中京圏!E26+収集データ量_九州地域!E26)</f>
        <v>1643792.1</v>
      </c>
      <c r="F26" s="70">
        <f>(収集データ量_首都圏!F26+収集データ量_近畿圏!F26+収集データ量_中京圏!F26+収集データ量_九州地域!F26)</f>
        <v>1657449.2</v>
      </c>
      <c r="G26" s="70">
        <f>(収集データ量_首都圏!G26+収集データ量_近畿圏!G26+収集データ量_中京圏!G26+収集データ量_九州地域!G26)</f>
        <v>807559.90000000014</v>
      </c>
      <c r="H26" s="70">
        <f t="shared" si="0"/>
        <v>4569039.3000000007</v>
      </c>
      <c r="I26" s="70">
        <f>(収集データ量_首都圏!I26+収集データ量_近畿圏!I26+収集データ量_中京圏!I26)</f>
        <v>649008.1</v>
      </c>
      <c r="J26" s="70">
        <f t="shared" si="1"/>
        <v>5218047.4000000004</v>
      </c>
      <c r="K26" s="70">
        <f>(収集データ量_首都圏!K26+収集データ量_近畿圏!K26+収集データ量_中京圏!K26+収集データ量_九州地域!K26)</f>
        <v>14417792.600000001</v>
      </c>
      <c r="L26" s="70">
        <f>(収集データ量_首都圏!L26+収集データ量_近畿圏!L26+収集データ量_中京圏!L26)</f>
        <v>550522.5</v>
      </c>
      <c r="M26" s="70">
        <f t="shared" si="2"/>
        <v>14968315.100000001</v>
      </c>
      <c r="N26" s="70">
        <f>(収集データ量_首都圏!N26+収集データ量_近畿圏!N26+収集データ量_中京圏!N26)</f>
        <v>2102878.8000000003</v>
      </c>
      <c r="O26" s="70">
        <f t="shared" si="3"/>
        <v>17071193.900000002</v>
      </c>
      <c r="P26" s="72">
        <f t="shared" si="4"/>
        <v>22289241.300000004</v>
      </c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</row>
    <row r="27" spans="1:33" ht="16.5" customHeight="1" x14ac:dyDescent="0.15">
      <c r="A27" s="62"/>
      <c r="B27" s="49">
        <v>2</v>
      </c>
      <c r="C27" s="114"/>
      <c r="D27" s="70">
        <f>(収集データ量_首都圏!D27+収集データ量_近畿圏!D27+収集データ量_中京圏!D27)</f>
        <v>328276.2</v>
      </c>
      <c r="E27" s="70">
        <f>(収集データ量_首都圏!E27+収集データ量_近畿圏!E27+収集データ量_中京圏!E27+収集データ量_九州地域!E27)</f>
        <v>1639189.7999999998</v>
      </c>
      <c r="F27" s="70">
        <f>(収集データ量_首都圏!F27+収集データ量_近畿圏!F27+収集データ量_中京圏!F27+収集データ量_九州地域!F27)</f>
        <v>1480437.3</v>
      </c>
      <c r="G27" s="70">
        <f>(収集データ量_首都圏!G27+収集データ量_近畿圏!G27+収集データ量_中京圏!G27+収集データ量_九州地域!G27)</f>
        <v>653687.1</v>
      </c>
      <c r="H27" s="70">
        <f>D27+E27+F27+G27</f>
        <v>4101590.4</v>
      </c>
      <c r="I27" s="70">
        <f>(収集データ量_首都圏!I27+収集データ量_近畿圏!I27+収集データ量_中京圏!I27)</f>
        <v>630760.30000000005</v>
      </c>
      <c r="J27" s="70">
        <f>H27+I27</f>
        <v>4732350.7</v>
      </c>
      <c r="K27" s="70">
        <f>(収集データ量_首都圏!K27+収集データ量_近畿圏!K27+収集データ量_中京圏!K27+収集データ量_九州地域!K27)</f>
        <v>14561317.999999998</v>
      </c>
      <c r="L27" s="70">
        <f>(収集データ量_首都圏!L27+収集データ量_近畿圏!L27+収集データ量_中京圏!L27)</f>
        <v>608714.30000000005</v>
      </c>
      <c r="M27" s="70">
        <f>K27+L27</f>
        <v>15170032.299999999</v>
      </c>
      <c r="N27" s="70">
        <f>(収集データ量_首都圏!N27+収集データ量_近畿圏!N27+収集データ量_中京圏!N27)</f>
        <v>2139033.6000000001</v>
      </c>
      <c r="O27" s="70">
        <f>M27+N27</f>
        <v>17309065.899999999</v>
      </c>
      <c r="P27" s="72">
        <f>J27+O27</f>
        <v>22041416.599999998</v>
      </c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</row>
    <row r="28" spans="1:33" ht="16.5" customHeight="1" x14ac:dyDescent="0.15">
      <c r="A28" s="62"/>
      <c r="B28" s="49">
        <v>3</v>
      </c>
      <c r="C28" s="64"/>
      <c r="D28" s="70">
        <f>(収集データ量_首都圏!D28+収集データ量_近畿圏!D28+収集データ量_中京圏!D28)</f>
        <v>362243.2</v>
      </c>
      <c r="E28" s="70">
        <f>(収集データ量_首都圏!E28+収集データ量_近畿圏!E28+収集データ量_中京圏!E28+収集データ量_九州地域!E28)</f>
        <v>1444513.2000000002</v>
      </c>
      <c r="F28" s="70">
        <f>(収集データ量_首都圏!F28+収集データ量_近畿圏!F28+収集データ量_中京圏!F28+収集データ量_九州地域!F28)</f>
        <v>1613546.5999999999</v>
      </c>
      <c r="G28" s="70">
        <f>(収集データ量_首都圏!G28+収集データ量_近畿圏!G28+収集データ量_中京圏!G28+収集データ量_九州地域!G28)</f>
        <v>702322</v>
      </c>
      <c r="H28" s="70">
        <f>D28+E28+F28+G28</f>
        <v>4122625</v>
      </c>
      <c r="I28" s="70">
        <f>(収集データ量_首都圏!I28+収集データ量_近畿圏!I28+収集データ量_中京圏!I28)</f>
        <v>666813.5</v>
      </c>
      <c r="J28" s="70">
        <f>H28+I28</f>
        <v>4789438.5</v>
      </c>
      <c r="K28" s="70">
        <f>(収集データ量_首都圏!K28+収集データ量_近畿圏!K28+収集データ量_中京圏!K28+収集データ量_九州地域!K28)</f>
        <v>13868720.700000001</v>
      </c>
      <c r="L28" s="70">
        <f>(収集データ量_首都圏!L28+収集データ量_近畿圏!L28+収集データ量_中京圏!L28)</f>
        <v>651986.20000000007</v>
      </c>
      <c r="M28" s="70">
        <f>K28+L28</f>
        <v>14520706.9</v>
      </c>
      <c r="N28" s="70">
        <f>(収集データ量_首都圏!N28+収集データ量_近畿圏!N28+収集データ量_中京圏!N28)</f>
        <v>2244882.8000000003</v>
      </c>
      <c r="O28" s="70">
        <f>M28+N28</f>
        <v>16765589.700000001</v>
      </c>
      <c r="P28" s="72">
        <f>J28+O28</f>
        <v>21555028.200000003</v>
      </c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</row>
    <row r="29" spans="1:33" ht="16.5" customHeight="1" x14ac:dyDescent="0.15">
      <c r="A29" s="62"/>
      <c r="B29" s="49">
        <v>4</v>
      </c>
      <c r="C29" s="64"/>
      <c r="D29" s="70">
        <f>(収集データ量_首都圏!D29+収集データ量_近畿圏!D29+収集データ量_中京圏!D29)</f>
        <v>343503.9</v>
      </c>
      <c r="E29" s="59">
        <f>(収集データ量_首都圏!E29+収集データ量_近畿圏!E29+収集データ量_中京圏!E29+収集データ量_九州地域!E29)</f>
        <v>1917620.4</v>
      </c>
      <c r="F29" s="59">
        <f>(収集データ量_首都圏!F29+収集データ量_近畿圏!F29+収集データ量_中京圏!F29+収集データ量_九州地域!F29)</f>
        <v>1849222.5999999999</v>
      </c>
      <c r="G29" s="59">
        <f>(収集データ量_首都圏!G29+収集データ量_近畿圏!G29+収集データ量_中京圏!G29+収集データ量_九州地域!G29)</f>
        <v>1092982.5999999999</v>
      </c>
      <c r="H29" s="59">
        <f>D29+E29+F29+G29</f>
        <v>5203329.4999999991</v>
      </c>
      <c r="I29" s="59">
        <f>(収集データ量_首都圏!I29+収集データ量_近畿圏!I29+収集データ量_中京圏!I29)</f>
        <v>770899</v>
      </c>
      <c r="J29" s="59">
        <f>H29+I29</f>
        <v>5974228.4999999991</v>
      </c>
      <c r="K29" s="59">
        <f>(収集データ量_首都圏!K29+収集データ量_近畿圏!K29+収集データ量_中京圏!K29+収集データ量_九州地域!K29)</f>
        <v>14625214.100000001</v>
      </c>
      <c r="L29" s="59">
        <f>(収集データ量_首都圏!L29+収集データ量_近畿圏!L29+収集データ量_中京圏!L29)</f>
        <v>535092.19999999995</v>
      </c>
      <c r="M29" s="59">
        <f>K29+L29</f>
        <v>15160306.300000001</v>
      </c>
      <c r="N29" s="59">
        <f>(収集データ量_首都圏!N29+収集データ量_近畿圏!N29+収集データ量_中京圏!N29)</f>
        <v>3327798.6</v>
      </c>
      <c r="O29" s="59">
        <f>M29+N29</f>
        <v>18488104.900000002</v>
      </c>
      <c r="P29" s="61">
        <f>J29+O29</f>
        <v>24462333.400000002</v>
      </c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</row>
    <row r="30" spans="1:33" ht="16.5" customHeight="1" x14ac:dyDescent="0.15">
      <c r="A30" s="73"/>
      <c r="B30" s="56">
        <v>5</v>
      </c>
      <c r="C30" s="116"/>
      <c r="D30" s="69">
        <f>(収集データ量_首都圏!D30+収集データ量_近畿圏!D30+収集データ量_中京圏!D30)</f>
        <v>474802.19999999995</v>
      </c>
      <c r="E30" s="59">
        <f>(収集データ量_首都圏!E30+収集データ量_近畿圏!E30+収集データ量_中京圏!E30+収集データ量_九州地域!E30)</f>
        <v>2299054.2999999998</v>
      </c>
      <c r="F30" s="59">
        <f>(収集データ量_首都圏!F30+収集データ量_近畿圏!F30+収集データ量_中京圏!F30+収集データ量_九州地域!F30)</f>
        <v>2301602.7000000002</v>
      </c>
      <c r="G30" s="59">
        <f>(収集データ量_首都圏!G30+収集データ量_近畿圏!G30+収集データ量_中京圏!G30+収集データ量_九州地域!G30)</f>
        <v>1250175.9000000001</v>
      </c>
      <c r="H30" s="59">
        <f>D30+E30+F30+G30</f>
        <v>6325635.1000000006</v>
      </c>
      <c r="I30" s="59">
        <f>(収集データ量_首都圏!I30+収集データ量_近畿圏!I30+収集データ量_中京圏!I30)</f>
        <v>955334.20000000007</v>
      </c>
      <c r="J30" s="59">
        <f>H30+I30</f>
        <v>7280969.3000000007</v>
      </c>
      <c r="K30" s="59">
        <f>(収集データ量_首都圏!K30+収集データ量_近畿圏!K30+収集データ量_中京圏!K30+収集データ量_九州地域!K30)</f>
        <v>15920603.5</v>
      </c>
      <c r="L30" s="59">
        <f>(収集データ量_首都圏!L30+収集データ量_近畿圏!L30+収集データ量_中京圏!L30)</f>
        <v>736709.10000000009</v>
      </c>
      <c r="M30" s="59">
        <f>K30+L30</f>
        <v>16657312.6</v>
      </c>
      <c r="N30" s="59">
        <f>(収集データ量_首都圏!N30+収集データ量_近畿圏!N30+収集データ量_中京圏!N30)</f>
        <v>3285313.5</v>
      </c>
      <c r="O30" s="59">
        <f>M30+N30</f>
        <v>19942626.100000001</v>
      </c>
      <c r="P30" s="61">
        <f>J30+O30</f>
        <v>27223595.400000002</v>
      </c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</row>
    <row r="31" spans="1:33" x14ac:dyDescent="0.15">
      <c r="A31" s="74"/>
      <c r="B31" s="74"/>
      <c r="C31" s="75" t="s">
        <v>63</v>
      </c>
      <c r="D31" s="76" t="s">
        <v>64</v>
      </c>
      <c r="E31" s="77"/>
      <c r="F31" s="77"/>
      <c r="G31" s="77"/>
      <c r="H31" s="77"/>
      <c r="I31" s="77"/>
      <c r="J31" s="77"/>
      <c r="K31" s="77"/>
      <c r="L31" s="77"/>
      <c r="M31" s="77"/>
      <c r="N31" s="77"/>
      <c r="O31" s="77"/>
      <c r="P31" s="77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</row>
    <row r="32" spans="1:33" x14ac:dyDescent="0.15"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</row>
    <row r="33" spans="1:33" x14ac:dyDescent="0.15">
      <c r="A33" s="34"/>
      <c r="D33" s="78"/>
      <c r="E33" s="78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</row>
    <row r="34" spans="1:33" x14ac:dyDescent="0.15">
      <c r="D34" s="78"/>
      <c r="E34" s="79"/>
      <c r="F34" s="79"/>
      <c r="G34" s="79"/>
      <c r="H34" s="79"/>
      <c r="I34" s="79"/>
      <c r="J34" s="79"/>
      <c r="K34" s="79"/>
      <c r="L34" s="79"/>
      <c r="M34" s="79"/>
      <c r="N34" s="79"/>
      <c r="O34" s="79"/>
      <c r="P34" s="79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</row>
    <row r="35" spans="1:33" x14ac:dyDescent="0.15">
      <c r="B35" s="34"/>
      <c r="C35" s="34"/>
      <c r="D35" s="63"/>
      <c r="E35" s="77"/>
      <c r="F35" s="77"/>
      <c r="G35" s="77"/>
      <c r="H35" s="77"/>
      <c r="I35" s="77"/>
      <c r="J35" s="77"/>
      <c r="K35" s="77"/>
      <c r="L35" s="77"/>
      <c r="M35" s="77"/>
      <c r="N35" s="80"/>
      <c r="O35" s="77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</row>
    <row r="36" spans="1:33" x14ac:dyDescent="0.15">
      <c r="B36" s="34"/>
      <c r="C36" s="34"/>
      <c r="D36" s="78"/>
      <c r="E36" s="81"/>
      <c r="F36" s="81"/>
      <c r="G36" s="81"/>
      <c r="H36" s="77"/>
      <c r="I36" s="80"/>
      <c r="J36" s="77"/>
      <c r="K36" s="77"/>
      <c r="L36" s="80"/>
      <c r="M36" s="77"/>
      <c r="N36" s="82"/>
      <c r="O36" s="77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</row>
    <row r="37" spans="1:33" x14ac:dyDescent="0.15">
      <c r="D37" s="80"/>
      <c r="E37" s="82"/>
      <c r="F37" s="82"/>
      <c r="G37" s="82"/>
      <c r="H37" s="77"/>
      <c r="I37" s="82"/>
      <c r="J37" s="77"/>
      <c r="K37" s="77"/>
      <c r="L37" s="82"/>
      <c r="M37" s="77"/>
      <c r="N37" s="79"/>
      <c r="O37" s="77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</row>
    <row r="38" spans="1:33" x14ac:dyDescent="0.15">
      <c r="D38" s="82"/>
      <c r="E38" s="79"/>
      <c r="F38" s="79"/>
      <c r="G38" s="79"/>
      <c r="H38" s="77"/>
      <c r="I38" s="79"/>
      <c r="J38" s="77"/>
      <c r="K38" s="77"/>
      <c r="L38" s="79"/>
      <c r="M38" s="77"/>
      <c r="N38" s="78"/>
      <c r="O38" s="77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</row>
    <row r="39" spans="1:33" x14ac:dyDescent="0.15">
      <c r="D39" s="78"/>
      <c r="E39" s="81"/>
      <c r="F39" s="81"/>
      <c r="G39" s="81"/>
      <c r="H39" s="34"/>
      <c r="I39" s="78"/>
      <c r="J39" s="34"/>
      <c r="K39" s="80"/>
      <c r="L39" s="78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</row>
    <row r="40" spans="1:33" x14ac:dyDescent="0.15">
      <c r="D40" s="34"/>
      <c r="E40" s="78"/>
      <c r="F40" s="78"/>
      <c r="G40" s="78"/>
      <c r="H40" s="34"/>
      <c r="I40" s="34"/>
      <c r="J40" s="34"/>
      <c r="K40" s="78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</row>
    <row r="41" spans="1:33" x14ac:dyDescent="0.15"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</row>
    <row r="42" spans="1:33" x14ac:dyDescent="0.15"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</row>
    <row r="43" spans="1:33" x14ac:dyDescent="0.15"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</row>
    <row r="44" spans="1:33" x14ac:dyDescent="0.15"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</row>
    <row r="45" spans="1:33" x14ac:dyDescent="0.15"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</row>
    <row r="46" spans="1:33" x14ac:dyDescent="0.15"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</row>
    <row r="47" spans="1:33" x14ac:dyDescent="0.15"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</row>
    <row r="48" spans="1:33" x14ac:dyDescent="0.15"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</row>
    <row r="49" spans="17:33" x14ac:dyDescent="0.15"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</row>
    <row r="50" spans="17:33" x14ac:dyDescent="0.15"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</row>
    <row r="51" spans="17:33" x14ac:dyDescent="0.15"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</row>
    <row r="52" spans="17:33" x14ac:dyDescent="0.15"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</row>
  </sheetData>
  <mergeCells count="5">
    <mergeCell ref="D4:H4"/>
    <mergeCell ref="K4:M4"/>
    <mergeCell ref="D5:E5"/>
    <mergeCell ref="H5:H6"/>
    <mergeCell ref="M5:M6"/>
  </mergeCells>
  <phoneticPr fontId="6"/>
  <printOptions horizontalCentered="1"/>
  <pageMargins left="0.59055118110236227" right="0.59055118110236227" top="0.78740157480314965" bottom="0.78740157480314965" header="0" footer="0.19685039370078741"/>
  <pageSetup paperSize="9" orientation="landscape" useFirstPageNumber="1" r:id="rId1"/>
  <headerFooter>
    <oddFooter>&amp;C&amp;10 3 - &amp;P</oddFooter>
  </headerFooter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B1:AF45"/>
  <sheetViews>
    <sheetView zoomScale="75" workbookViewId="0"/>
  </sheetViews>
  <sheetFormatPr defaultColWidth="7.5" defaultRowHeight="12" x14ac:dyDescent="0.15"/>
  <cols>
    <col min="1" max="1" width="1.625" style="153" customWidth="1"/>
    <col min="2" max="2" width="4.625" style="153" customWidth="1"/>
    <col min="3" max="4" width="2.875" style="153" customWidth="1"/>
    <col min="5" max="7" width="5.875" style="153" customWidth="1"/>
    <col min="8" max="8" width="8.125" style="153" customWidth="1"/>
    <col min="9" max="11" width="5.875" style="153" customWidth="1"/>
    <col min="12" max="12" width="8.125" style="153" customWidth="1"/>
    <col min="13" max="15" width="5.875" style="153" customWidth="1"/>
    <col min="16" max="16" width="8.125" style="153" customWidth="1"/>
    <col min="17" max="19" width="5.875" style="153" customWidth="1"/>
    <col min="20" max="20" width="8.125" style="153" customWidth="1"/>
    <col min="21" max="23" width="5.875" style="153" customWidth="1"/>
    <col min="24" max="24" width="8.125" style="153" customWidth="1"/>
    <col min="25" max="16384" width="7.5" style="153"/>
  </cols>
  <sheetData>
    <row r="1" spans="2:32" ht="15" customHeight="1" x14ac:dyDescent="0.15">
      <c r="B1" s="367"/>
      <c r="C1" s="367"/>
      <c r="D1" s="367"/>
    </row>
    <row r="2" spans="2:32" ht="12.75" customHeight="1" x14ac:dyDescent="0.15">
      <c r="B2" s="153" t="str">
        <f>近乳23!B2</f>
        <v>(3)乳牛チルド「2」の品目別価格　（つづき）</v>
      </c>
      <c r="C2" s="335"/>
      <c r="D2" s="335"/>
    </row>
    <row r="3" spans="2:32" ht="12.75" customHeight="1" x14ac:dyDescent="0.15">
      <c r="B3" s="335"/>
      <c r="C3" s="335"/>
      <c r="D3" s="335"/>
      <c r="X3" s="154" t="s">
        <v>146</v>
      </c>
      <c r="Z3" s="152"/>
      <c r="AA3" s="152"/>
      <c r="AB3" s="152"/>
      <c r="AC3" s="152"/>
      <c r="AD3" s="152"/>
      <c r="AE3" s="152"/>
      <c r="AF3" s="152"/>
    </row>
    <row r="4" spans="2:32" ht="3.75" customHeight="1" x14ac:dyDescent="0.15">
      <c r="B4" s="169"/>
      <c r="C4" s="169"/>
      <c r="D4" s="169"/>
      <c r="E4" s="169"/>
      <c r="F4" s="152"/>
      <c r="I4" s="169"/>
      <c r="J4" s="152"/>
      <c r="M4" s="169"/>
      <c r="N4" s="169"/>
      <c r="O4" s="169"/>
      <c r="P4" s="169"/>
      <c r="Q4" s="169"/>
      <c r="R4" s="169"/>
      <c r="S4" s="169"/>
      <c r="T4" s="169"/>
      <c r="Z4" s="152"/>
      <c r="AA4" s="152"/>
      <c r="AB4" s="152"/>
      <c r="AC4" s="152"/>
      <c r="AD4" s="152"/>
      <c r="AE4" s="152"/>
      <c r="AF4" s="152"/>
    </row>
    <row r="5" spans="2:32" ht="12.75" customHeight="1" x14ac:dyDescent="0.15">
      <c r="B5" s="315"/>
      <c r="C5" s="340" t="s">
        <v>259</v>
      </c>
      <c r="D5" s="341"/>
      <c r="E5" s="342" t="s">
        <v>89</v>
      </c>
      <c r="F5" s="343"/>
      <c r="G5" s="343"/>
      <c r="H5" s="344"/>
      <c r="I5" s="342" t="s">
        <v>294</v>
      </c>
      <c r="J5" s="343"/>
      <c r="K5" s="343"/>
      <c r="L5" s="344"/>
      <c r="M5" s="342" t="s">
        <v>102</v>
      </c>
      <c r="N5" s="343"/>
      <c r="O5" s="343"/>
      <c r="P5" s="344"/>
      <c r="Q5" s="342" t="s">
        <v>295</v>
      </c>
      <c r="R5" s="343"/>
      <c r="S5" s="343"/>
      <c r="T5" s="344"/>
      <c r="U5" s="342" t="s">
        <v>296</v>
      </c>
      <c r="V5" s="343"/>
      <c r="W5" s="343"/>
      <c r="X5" s="344"/>
      <c r="Z5" s="173"/>
      <c r="AA5" s="173"/>
      <c r="AB5" s="173"/>
      <c r="AC5" s="173"/>
      <c r="AD5" s="173"/>
      <c r="AE5" s="173"/>
      <c r="AF5" s="173"/>
    </row>
    <row r="6" spans="2:32" ht="12.75" customHeight="1" x14ac:dyDescent="0.15">
      <c r="B6" s="345" t="s">
        <v>262</v>
      </c>
      <c r="C6" s="346"/>
      <c r="D6" s="347"/>
      <c r="E6" s="186" t="s">
        <v>93</v>
      </c>
      <c r="F6" s="166" t="s">
        <v>94</v>
      </c>
      <c r="G6" s="244" t="s">
        <v>95</v>
      </c>
      <c r="H6" s="166" t="s">
        <v>96</v>
      </c>
      <c r="I6" s="186" t="s">
        <v>93</v>
      </c>
      <c r="J6" s="166" t="s">
        <v>94</v>
      </c>
      <c r="K6" s="244" t="s">
        <v>95</v>
      </c>
      <c r="L6" s="166" t="s">
        <v>96</v>
      </c>
      <c r="M6" s="186" t="s">
        <v>93</v>
      </c>
      <c r="N6" s="166" t="s">
        <v>94</v>
      </c>
      <c r="O6" s="244" t="s">
        <v>95</v>
      </c>
      <c r="P6" s="166" t="s">
        <v>96</v>
      </c>
      <c r="Q6" s="186" t="s">
        <v>93</v>
      </c>
      <c r="R6" s="166" t="s">
        <v>94</v>
      </c>
      <c r="S6" s="244" t="s">
        <v>95</v>
      </c>
      <c r="T6" s="166" t="s">
        <v>96</v>
      </c>
      <c r="U6" s="186" t="s">
        <v>93</v>
      </c>
      <c r="V6" s="166" t="s">
        <v>94</v>
      </c>
      <c r="W6" s="244" t="s">
        <v>95</v>
      </c>
      <c r="X6" s="166" t="s">
        <v>96</v>
      </c>
      <c r="Z6" s="173"/>
      <c r="AA6" s="173"/>
      <c r="AB6" s="173"/>
      <c r="AC6" s="173"/>
      <c r="AD6" s="173"/>
      <c r="AE6" s="173"/>
      <c r="AF6" s="173"/>
    </row>
    <row r="7" spans="2:32" ht="12.75" customHeight="1" x14ac:dyDescent="0.15">
      <c r="B7" s="168"/>
      <c r="C7" s="169"/>
      <c r="D7" s="181"/>
      <c r="E7" s="170"/>
      <c r="F7" s="171"/>
      <c r="G7" s="172" t="s">
        <v>97</v>
      </c>
      <c r="H7" s="171"/>
      <c r="I7" s="170"/>
      <c r="J7" s="171"/>
      <c r="K7" s="172" t="s">
        <v>97</v>
      </c>
      <c r="L7" s="171"/>
      <c r="M7" s="170"/>
      <c r="N7" s="171"/>
      <c r="O7" s="172" t="s">
        <v>97</v>
      </c>
      <c r="P7" s="171"/>
      <c r="Q7" s="170"/>
      <c r="R7" s="171"/>
      <c r="S7" s="172" t="s">
        <v>97</v>
      </c>
      <c r="T7" s="171"/>
      <c r="U7" s="170"/>
      <c r="V7" s="171"/>
      <c r="W7" s="172" t="s">
        <v>97</v>
      </c>
      <c r="X7" s="171"/>
      <c r="Z7" s="173"/>
      <c r="AA7" s="173"/>
      <c r="AB7" s="173"/>
      <c r="AC7" s="173"/>
      <c r="AD7" s="173"/>
      <c r="AE7" s="173"/>
      <c r="AF7" s="173"/>
    </row>
    <row r="8" spans="2:32" s="193" customFormat="1" ht="12.75" customHeight="1" x14ac:dyDescent="0.15">
      <c r="B8" s="177" t="s">
        <v>0</v>
      </c>
      <c r="C8" s="336">
        <v>20</v>
      </c>
      <c r="D8" s="153" t="s">
        <v>1</v>
      </c>
      <c r="E8" s="349">
        <v>735</v>
      </c>
      <c r="F8" s="350">
        <v>1155</v>
      </c>
      <c r="G8" s="351">
        <v>884</v>
      </c>
      <c r="H8" s="350">
        <v>166988</v>
      </c>
      <c r="I8" s="361" t="s">
        <v>266</v>
      </c>
      <c r="J8" s="253" t="s">
        <v>266</v>
      </c>
      <c r="K8" s="362" t="s">
        <v>266</v>
      </c>
      <c r="L8" s="253" t="s">
        <v>266</v>
      </c>
      <c r="M8" s="349">
        <v>2310</v>
      </c>
      <c r="N8" s="350">
        <v>3360</v>
      </c>
      <c r="O8" s="351">
        <v>2727</v>
      </c>
      <c r="P8" s="350">
        <v>17585</v>
      </c>
      <c r="Q8" s="349">
        <v>2100</v>
      </c>
      <c r="R8" s="350">
        <v>2625</v>
      </c>
      <c r="S8" s="351">
        <v>2393</v>
      </c>
      <c r="T8" s="350">
        <v>19718</v>
      </c>
      <c r="U8" s="349">
        <v>2352</v>
      </c>
      <c r="V8" s="350">
        <v>3255</v>
      </c>
      <c r="W8" s="351">
        <v>2757</v>
      </c>
      <c r="X8" s="350">
        <v>57802</v>
      </c>
      <c r="Y8" s="153"/>
      <c r="Z8" s="173"/>
      <c r="AA8" s="173"/>
      <c r="AB8" s="173"/>
      <c r="AC8" s="173"/>
      <c r="AD8" s="173"/>
      <c r="AE8" s="173"/>
      <c r="AF8" s="173"/>
    </row>
    <row r="9" spans="2:32" s="193" customFormat="1" ht="12.75" customHeight="1" x14ac:dyDescent="0.15">
      <c r="B9" s="177"/>
      <c r="C9" s="336">
        <v>21</v>
      </c>
      <c r="D9" s="152"/>
      <c r="E9" s="349">
        <v>735</v>
      </c>
      <c r="F9" s="350">
        <v>1213</v>
      </c>
      <c r="G9" s="351">
        <v>887</v>
      </c>
      <c r="H9" s="350">
        <v>139346</v>
      </c>
      <c r="I9" s="361" t="s">
        <v>266</v>
      </c>
      <c r="J9" s="253" t="s">
        <v>266</v>
      </c>
      <c r="K9" s="362" t="s">
        <v>266</v>
      </c>
      <c r="L9" s="253" t="s">
        <v>266</v>
      </c>
      <c r="M9" s="349">
        <v>2310</v>
      </c>
      <c r="N9" s="350">
        <v>3150</v>
      </c>
      <c r="O9" s="351">
        <v>2626</v>
      </c>
      <c r="P9" s="350">
        <v>26880</v>
      </c>
      <c r="Q9" s="349">
        <v>1890</v>
      </c>
      <c r="R9" s="350">
        <v>2647</v>
      </c>
      <c r="S9" s="351">
        <v>2289</v>
      </c>
      <c r="T9" s="350">
        <v>12840</v>
      </c>
      <c r="U9" s="349">
        <v>2310</v>
      </c>
      <c r="V9" s="350">
        <v>3255</v>
      </c>
      <c r="W9" s="351">
        <v>2742</v>
      </c>
      <c r="X9" s="350">
        <v>38690</v>
      </c>
      <c r="Y9" s="153"/>
      <c r="Z9" s="173"/>
      <c r="AA9" s="173"/>
      <c r="AB9" s="173"/>
      <c r="AC9" s="173"/>
      <c r="AD9" s="173"/>
      <c r="AE9" s="173"/>
      <c r="AF9" s="173"/>
    </row>
    <row r="10" spans="2:32" s="193" customFormat="1" ht="12.75" customHeight="1" x14ac:dyDescent="0.15">
      <c r="B10" s="177"/>
      <c r="C10" s="336">
        <v>22</v>
      </c>
      <c r="D10" s="180"/>
      <c r="E10" s="350">
        <v>735</v>
      </c>
      <c r="F10" s="350">
        <v>1155</v>
      </c>
      <c r="G10" s="352">
        <v>892</v>
      </c>
      <c r="H10" s="350">
        <v>123235</v>
      </c>
      <c r="I10" s="253" t="s">
        <v>266</v>
      </c>
      <c r="J10" s="253" t="s">
        <v>266</v>
      </c>
      <c r="K10" s="253" t="s">
        <v>266</v>
      </c>
      <c r="L10" s="253" t="s">
        <v>266</v>
      </c>
      <c r="M10" s="352">
        <v>2415</v>
      </c>
      <c r="N10" s="350">
        <v>3150</v>
      </c>
      <c r="O10" s="350">
        <v>2711</v>
      </c>
      <c r="P10" s="350">
        <v>28410</v>
      </c>
      <c r="Q10" s="350">
        <v>2100</v>
      </c>
      <c r="R10" s="350">
        <v>2625</v>
      </c>
      <c r="S10" s="350">
        <v>2364</v>
      </c>
      <c r="T10" s="350">
        <v>18937</v>
      </c>
      <c r="U10" s="350">
        <v>2520</v>
      </c>
      <c r="V10" s="352">
        <v>3255</v>
      </c>
      <c r="W10" s="350">
        <v>2759</v>
      </c>
      <c r="X10" s="352">
        <v>40637</v>
      </c>
      <c r="Y10" s="153"/>
      <c r="Z10" s="351"/>
      <c r="AA10" s="192"/>
      <c r="AB10" s="192"/>
      <c r="AC10" s="192"/>
      <c r="AD10" s="192"/>
      <c r="AE10" s="192"/>
      <c r="AF10" s="192"/>
    </row>
    <row r="11" spans="2:32" s="193" customFormat="1" ht="12.75" customHeight="1" x14ac:dyDescent="0.15">
      <c r="B11" s="353"/>
      <c r="C11" s="313">
        <v>23</v>
      </c>
      <c r="D11" s="181"/>
      <c r="E11" s="182">
        <v>630</v>
      </c>
      <c r="F11" s="182">
        <v>1050</v>
      </c>
      <c r="G11" s="182">
        <v>806.79924428051913</v>
      </c>
      <c r="H11" s="182">
        <v>112971.1</v>
      </c>
      <c r="I11" s="424" t="s">
        <v>266</v>
      </c>
      <c r="J11" s="424" t="s">
        <v>266</v>
      </c>
      <c r="K11" s="424" t="s">
        <v>266</v>
      </c>
      <c r="L11" s="424" t="s">
        <v>266</v>
      </c>
      <c r="M11" s="182">
        <v>2257.5</v>
      </c>
      <c r="N11" s="182">
        <v>2992.5</v>
      </c>
      <c r="O11" s="182">
        <v>2499.8696063737475</v>
      </c>
      <c r="P11" s="182">
        <v>39732.6</v>
      </c>
      <c r="Q11" s="182">
        <v>1995</v>
      </c>
      <c r="R11" s="182">
        <v>2933.7000000000003</v>
      </c>
      <c r="S11" s="182">
        <v>2334.2493825851134</v>
      </c>
      <c r="T11" s="182">
        <v>18906.3</v>
      </c>
      <c r="U11" s="182">
        <v>2310</v>
      </c>
      <c r="V11" s="182">
        <v>3150</v>
      </c>
      <c r="W11" s="182">
        <v>2678.7873586784604</v>
      </c>
      <c r="X11" s="183">
        <v>52669.000000000015</v>
      </c>
      <c r="Y11" s="153"/>
      <c r="Z11" s="173"/>
      <c r="AA11" s="173"/>
      <c r="AB11" s="173"/>
      <c r="AC11" s="173"/>
      <c r="AD11" s="173"/>
      <c r="AE11" s="192"/>
      <c r="AF11" s="192"/>
    </row>
    <row r="12" spans="2:32" ht="12.75" customHeight="1" x14ac:dyDescent="0.15">
      <c r="B12" s="177" t="s">
        <v>291</v>
      </c>
      <c r="C12" s="336">
        <v>5</v>
      </c>
      <c r="D12" s="180" t="s">
        <v>292</v>
      </c>
      <c r="E12" s="350">
        <v>892.5</v>
      </c>
      <c r="F12" s="350">
        <v>1050</v>
      </c>
      <c r="G12" s="350">
        <v>985.87992013690791</v>
      </c>
      <c r="H12" s="350">
        <v>9587</v>
      </c>
      <c r="I12" s="253">
        <v>0</v>
      </c>
      <c r="J12" s="253">
        <v>0</v>
      </c>
      <c r="K12" s="253">
        <v>0</v>
      </c>
      <c r="L12" s="253">
        <v>0</v>
      </c>
      <c r="M12" s="350">
        <v>2310</v>
      </c>
      <c r="N12" s="350">
        <v>2940</v>
      </c>
      <c r="O12" s="350">
        <v>2508.0655737704956</v>
      </c>
      <c r="P12" s="350">
        <v>3912</v>
      </c>
      <c r="Q12" s="350">
        <v>2100</v>
      </c>
      <c r="R12" s="350">
        <v>2625</v>
      </c>
      <c r="S12" s="350">
        <v>2481.4572091062396</v>
      </c>
      <c r="T12" s="350">
        <v>2159.3000000000002</v>
      </c>
      <c r="U12" s="350">
        <v>2730</v>
      </c>
      <c r="V12" s="350">
        <v>3016.65</v>
      </c>
      <c r="W12" s="350">
        <v>2836.0920484010371</v>
      </c>
      <c r="X12" s="352">
        <v>5189.3</v>
      </c>
      <c r="Z12" s="173"/>
      <c r="AA12" s="173"/>
      <c r="AB12" s="173"/>
      <c r="AC12" s="173"/>
      <c r="AD12" s="173"/>
      <c r="AE12" s="152"/>
      <c r="AF12" s="152"/>
    </row>
    <row r="13" spans="2:32" ht="12.75" customHeight="1" x14ac:dyDescent="0.15">
      <c r="B13" s="177"/>
      <c r="C13" s="336">
        <v>6</v>
      </c>
      <c r="D13" s="180"/>
      <c r="E13" s="350">
        <v>851.55000000000007</v>
      </c>
      <c r="F13" s="350">
        <v>1050</v>
      </c>
      <c r="G13" s="350">
        <v>905.84011411560425</v>
      </c>
      <c r="H13" s="350">
        <v>8825.4</v>
      </c>
      <c r="I13" s="253">
        <v>0</v>
      </c>
      <c r="J13" s="253">
        <v>0</v>
      </c>
      <c r="K13" s="253">
        <v>0</v>
      </c>
      <c r="L13" s="253">
        <v>0</v>
      </c>
      <c r="M13" s="350">
        <v>2310</v>
      </c>
      <c r="N13" s="350">
        <v>2940</v>
      </c>
      <c r="O13" s="350">
        <v>2489.6250396643522</v>
      </c>
      <c r="P13" s="350">
        <v>4211.1000000000004</v>
      </c>
      <c r="Q13" s="350">
        <v>2100</v>
      </c>
      <c r="R13" s="350">
        <v>2730</v>
      </c>
      <c r="S13" s="350">
        <v>2441.3500114757862</v>
      </c>
      <c r="T13" s="350">
        <v>2013.3</v>
      </c>
      <c r="U13" s="350">
        <v>2625</v>
      </c>
      <c r="V13" s="352">
        <v>3016.65</v>
      </c>
      <c r="W13" s="350">
        <v>2798.7746510081975</v>
      </c>
      <c r="X13" s="352">
        <v>4238</v>
      </c>
      <c r="Z13" s="152"/>
      <c r="AA13" s="152"/>
      <c r="AB13" s="152"/>
      <c r="AC13" s="152"/>
      <c r="AD13" s="152"/>
      <c r="AE13" s="152"/>
      <c r="AF13" s="152"/>
    </row>
    <row r="14" spans="2:32" ht="12.75" customHeight="1" x14ac:dyDescent="0.15">
      <c r="B14" s="177"/>
      <c r="C14" s="336">
        <v>7</v>
      </c>
      <c r="D14" s="180"/>
      <c r="E14" s="350">
        <v>735</v>
      </c>
      <c r="F14" s="350">
        <v>925.05000000000007</v>
      </c>
      <c r="G14" s="350">
        <v>821.95401934815129</v>
      </c>
      <c r="H14" s="350">
        <v>7329.7</v>
      </c>
      <c r="I14" s="253">
        <v>0</v>
      </c>
      <c r="J14" s="253">
        <v>0</v>
      </c>
      <c r="K14" s="253">
        <v>0</v>
      </c>
      <c r="L14" s="253">
        <v>0</v>
      </c>
      <c r="M14" s="352">
        <v>2257.5</v>
      </c>
      <c r="N14" s="350">
        <v>2730</v>
      </c>
      <c r="O14" s="350">
        <v>2474.3974877794703</v>
      </c>
      <c r="P14" s="350">
        <v>2847.1</v>
      </c>
      <c r="Q14" s="350">
        <v>1995</v>
      </c>
      <c r="R14" s="350">
        <v>2562</v>
      </c>
      <c r="S14" s="350">
        <v>2278.5562326869804</v>
      </c>
      <c r="T14" s="350">
        <v>1193.7</v>
      </c>
      <c r="U14" s="350">
        <v>2520</v>
      </c>
      <c r="V14" s="350">
        <v>3016.65</v>
      </c>
      <c r="W14" s="350">
        <v>2614.1611400687584</v>
      </c>
      <c r="X14" s="352">
        <v>1896.1</v>
      </c>
      <c r="Z14" s="152"/>
      <c r="AA14" s="152"/>
      <c r="AB14" s="152"/>
      <c r="AC14" s="152"/>
      <c r="AD14" s="152"/>
      <c r="AE14" s="152"/>
      <c r="AF14" s="152"/>
    </row>
    <row r="15" spans="2:32" ht="12.75" customHeight="1" x14ac:dyDescent="0.15">
      <c r="B15" s="177"/>
      <c r="C15" s="336">
        <v>8</v>
      </c>
      <c r="D15" s="180"/>
      <c r="E15" s="350">
        <v>735</v>
      </c>
      <c r="F15" s="350">
        <v>951.30000000000007</v>
      </c>
      <c r="G15" s="350">
        <v>801.72926170093092</v>
      </c>
      <c r="H15" s="350">
        <v>8778.5</v>
      </c>
      <c r="I15" s="253">
        <v>0</v>
      </c>
      <c r="J15" s="253">
        <v>0</v>
      </c>
      <c r="K15" s="253">
        <v>0</v>
      </c>
      <c r="L15" s="253">
        <v>0</v>
      </c>
      <c r="M15" s="350">
        <v>2310</v>
      </c>
      <c r="N15" s="350">
        <v>2730</v>
      </c>
      <c r="O15" s="350">
        <v>2468.0516069221253</v>
      </c>
      <c r="P15" s="350">
        <v>4135.8</v>
      </c>
      <c r="Q15" s="350">
        <v>2205</v>
      </c>
      <c r="R15" s="350">
        <v>2205</v>
      </c>
      <c r="S15" s="350">
        <v>2205</v>
      </c>
      <c r="T15" s="350">
        <v>1890.5</v>
      </c>
      <c r="U15" s="350">
        <v>2310</v>
      </c>
      <c r="V15" s="350">
        <v>3016.65</v>
      </c>
      <c r="W15" s="350">
        <v>2615.8998811141296</v>
      </c>
      <c r="X15" s="352">
        <v>2007.1</v>
      </c>
    </row>
    <row r="16" spans="2:32" ht="12.75" customHeight="1" x14ac:dyDescent="0.15">
      <c r="B16" s="177"/>
      <c r="C16" s="336">
        <v>9</v>
      </c>
      <c r="D16" s="180"/>
      <c r="E16" s="350">
        <v>735</v>
      </c>
      <c r="F16" s="350">
        <v>951.30000000000007</v>
      </c>
      <c r="G16" s="350">
        <v>818.44598418257362</v>
      </c>
      <c r="H16" s="350">
        <v>6461.6</v>
      </c>
      <c r="I16" s="253">
        <v>0</v>
      </c>
      <c r="J16" s="253">
        <v>0</v>
      </c>
      <c r="K16" s="253">
        <v>0</v>
      </c>
      <c r="L16" s="253">
        <v>0</v>
      </c>
      <c r="M16" s="350">
        <v>2310</v>
      </c>
      <c r="N16" s="350">
        <v>2730</v>
      </c>
      <c r="O16" s="350">
        <v>2484.3670212765978</v>
      </c>
      <c r="P16" s="350">
        <v>2815.6</v>
      </c>
      <c r="Q16" s="350">
        <v>1680</v>
      </c>
      <c r="R16" s="350">
        <v>2572.5</v>
      </c>
      <c r="S16" s="350">
        <v>2187.8177948925818</v>
      </c>
      <c r="T16" s="350">
        <v>933.3</v>
      </c>
      <c r="U16" s="350">
        <v>2310</v>
      </c>
      <c r="V16" s="350">
        <v>2891.7000000000003</v>
      </c>
      <c r="W16" s="350">
        <v>2496.1634360334629</v>
      </c>
      <c r="X16" s="350">
        <v>1330.2</v>
      </c>
    </row>
    <row r="17" spans="2:25" ht="12.75" customHeight="1" x14ac:dyDescent="0.15">
      <c r="B17" s="177"/>
      <c r="C17" s="336">
        <v>10</v>
      </c>
      <c r="D17" s="180"/>
      <c r="E17" s="350">
        <v>735</v>
      </c>
      <c r="F17" s="350">
        <v>945</v>
      </c>
      <c r="G17" s="350">
        <v>782.93065719297647</v>
      </c>
      <c r="H17" s="352">
        <v>9853.2999999999993</v>
      </c>
      <c r="I17" s="253">
        <v>0</v>
      </c>
      <c r="J17" s="253">
        <v>0</v>
      </c>
      <c r="K17" s="253">
        <v>0</v>
      </c>
      <c r="L17" s="253">
        <v>0</v>
      </c>
      <c r="M17" s="350">
        <v>2625</v>
      </c>
      <c r="N17" s="350">
        <v>2625</v>
      </c>
      <c r="O17" s="350">
        <v>2625</v>
      </c>
      <c r="P17" s="350">
        <v>3673.5</v>
      </c>
      <c r="Q17" s="350">
        <v>2100</v>
      </c>
      <c r="R17" s="350">
        <v>2933.7000000000003</v>
      </c>
      <c r="S17" s="350">
        <v>2488.1334289813485</v>
      </c>
      <c r="T17" s="350">
        <v>934.1</v>
      </c>
      <c r="U17" s="350">
        <v>2415</v>
      </c>
      <c r="V17" s="350">
        <v>3016.65</v>
      </c>
      <c r="W17" s="350">
        <v>2744.3547692307716</v>
      </c>
      <c r="X17" s="352">
        <v>2734.5</v>
      </c>
    </row>
    <row r="18" spans="2:25" ht="12.75" customHeight="1" x14ac:dyDescent="0.15">
      <c r="B18" s="177"/>
      <c r="C18" s="336">
        <v>11</v>
      </c>
      <c r="D18" s="180"/>
      <c r="E18" s="350">
        <v>735</v>
      </c>
      <c r="F18" s="350">
        <v>945</v>
      </c>
      <c r="G18" s="350">
        <v>791.81553460624923</v>
      </c>
      <c r="H18" s="350">
        <v>10856.4</v>
      </c>
      <c r="I18" s="254">
        <v>0</v>
      </c>
      <c r="J18" s="253">
        <v>0</v>
      </c>
      <c r="K18" s="253">
        <v>0</v>
      </c>
      <c r="L18" s="253">
        <v>0</v>
      </c>
      <c r="M18" s="350">
        <v>2415</v>
      </c>
      <c r="N18" s="350">
        <v>2730</v>
      </c>
      <c r="O18" s="350">
        <v>2473.892147279244</v>
      </c>
      <c r="P18" s="350">
        <v>2027.4</v>
      </c>
      <c r="Q18" s="350">
        <v>2100</v>
      </c>
      <c r="R18" s="352">
        <v>2923.2000000000003</v>
      </c>
      <c r="S18" s="350">
        <v>2325.3618771726533</v>
      </c>
      <c r="T18" s="350">
        <v>1191.9000000000001</v>
      </c>
      <c r="U18" s="350">
        <v>2415</v>
      </c>
      <c r="V18" s="352">
        <v>3016.65</v>
      </c>
      <c r="W18" s="350">
        <v>2854.6379062543465</v>
      </c>
      <c r="X18" s="350">
        <v>7893.2</v>
      </c>
    </row>
    <row r="19" spans="2:25" ht="12.75" customHeight="1" x14ac:dyDescent="0.15">
      <c r="B19" s="177"/>
      <c r="C19" s="336">
        <v>12</v>
      </c>
      <c r="D19" s="180"/>
      <c r="E19" s="350">
        <v>630</v>
      </c>
      <c r="F19" s="350">
        <v>1008</v>
      </c>
      <c r="G19" s="350">
        <v>758.9021696252463</v>
      </c>
      <c r="H19" s="350">
        <v>10088.1</v>
      </c>
      <c r="I19" s="253">
        <v>0</v>
      </c>
      <c r="J19" s="253">
        <v>0</v>
      </c>
      <c r="K19" s="253">
        <v>0</v>
      </c>
      <c r="L19" s="253">
        <v>0</v>
      </c>
      <c r="M19" s="350">
        <v>2310</v>
      </c>
      <c r="N19" s="350">
        <v>2835</v>
      </c>
      <c r="O19" s="350">
        <v>2474.3130813764392</v>
      </c>
      <c r="P19" s="350">
        <v>2891.5</v>
      </c>
      <c r="Q19" s="350">
        <v>1995</v>
      </c>
      <c r="R19" s="350">
        <v>2761.5</v>
      </c>
      <c r="S19" s="350">
        <v>2183.5647492207436</v>
      </c>
      <c r="T19" s="350">
        <v>3259.9</v>
      </c>
      <c r="U19" s="350">
        <v>2310</v>
      </c>
      <c r="V19" s="350">
        <v>2891.7000000000003</v>
      </c>
      <c r="W19" s="350">
        <v>2467.8311563060465</v>
      </c>
      <c r="X19" s="352">
        <v>13580.2</v>
      </c>
    </row>
    <row r="20" spans="2:25" ht="12.75" customHeight="1" x14ac:dyDescent="0.15">
      <c r="B20" s="177" t="s">
        <v>293</v>
      </c>
      <c r="C20" s="336">
        <v>1</v>
      </c>
      <c r="D20" s="180" t="s">
        <v>292</v>
      </c>
      <c r="E20" s="350">
        <v>0</v>
      </c>
      <c r="F20" s="350">
        <v>0</v>
      </c>
      <c r="G20" s="350">
        <v>0</v>
      </c>
      <c r="H20" s="350">
        <v>9345.1</v>
      </c>
      <c r="I20" s="253">
        <v>0</v>
      </c>
      <c r="J20" s="253">
        <v>0</v>
      </c>
      <c r="K20" s="253">
        <v>0</v>
      </c>
      <c r="L20" s="253">
        <v>0</v>
      </c>
      <c r="M20" s="350">
        <v>0</v>
      </c>
      <c r="N20" s="350">
        <v>0</v>
      </c>
      <c r="O20" s="350">
        <v>0</v>
      </c>
      <c r="P20" s="350">
        <v>2809.6</v>
      </c>
      <c r="Q20" s="350">
        <v>0</v>
      </c>
      <c r="R20" s="350">
        <v>0</v>
      </c>
      <c r="S20" s="350">
        <v>0</v>
      </c>
      <c r="T20" s="350">
        <v>1418.2</v>
      </c>
      <c r="U20" s="350">
        <v>0</v>
      </c>
      <c r="V20" s="350">
        <v>0</v>
      </c>
      <c r="W20" s="350">
        <v>0</v>
      </c>
      <c r="X20" s="352">
        <v>4625.8999999999996</v>
      </c>
    </row>
    <row r="21" spans="2:25" ht="12.75" customHeight="1" x14ac:dyDescent="0.15">
      <c r="B21" s="177"/>
      <c r="C21" s="336">
        <v>2</v>
      </c>
      <c r="D21" s="180"/>
      <c r="E21" s="350">
        <v>630</v>
      </c>
      <c r="F21" s="350">
        <v>890.40000000000009</v>
      </c>
      <c r="G21" s="350">
        <v>739.07614436619713</v>
      </c>
      <c r="H21" s="350">
        <v>9348.4</v>
      </c>
      <c r="I21" s="253">
        <v>0</v>
      </c>
      <c r="J21" s="253">
        <v>0</v>
      </c>
      <c r="K21" s="253">
        <v>0</v>
      </c>
      <c r="L21" s="253">
        <v>0</v>
      </c>
      <c r="M21" s="350">
        <v>2310</v>
      </c>
      <c r="N21" s="350">
        <v>2625</v>
      </c>
      <c r="O21" s="350">
        <v>2386.6408794788267</v>
      </c>
      <c r="P21" s="350">
        <v>2032.1</v>
      </c>
      <c r="Q21" s="350">
        <v>1995</v>
      </c>
      <c r="R21" s="350">
        <v>2590.35</v>
      </c>
      <c r="S21" s="350">
        <v>2271.9551569506725</v>
      </c>
      <c r="T21" s="350">
        <v>905.1</v>
      </c>
      <c r="U21" s="350">
        <v>2100</v>
      </c>
      <c r="V21" s="350">
        <v>2730</v>
      </c>
      <c r="W21" s="350">
        <v>2401.2320470798577</v>
      </c>
      <c r="X21" s="350">
        <v>1664.5</v>
      </c>
    </row>
    <row r="22" spans="2:25" ht="12.75" customHeight="1" x14ac:dyDescent="0.15">
      <c r="B22" s="177"/>
      <c r="C22" s="336">
        <v>3</v>
      </c>
      <c r="D22" s="180"/>
      <c r="E22" s="350">
        <v>630</v>
      </c>
      <c r="F22" s="350">
        <v>896.7</v>
      </c>
      <c r="G22" s="350">
        <v>760.70556928820042</v>
      </c>
      <c r="H22" s="350">
        <v>8447.5</v>
      </c>
      <c r="I22" s="253">
        <v>0</v>
      </c>
      <c r="J22" s="253">
        <v>0</v>
      </c>
      <c r="K22" s="253">
        <v>0</v>
      </c>
      <c r="L22" s="253">
        <v>0</v>
      </c>
      <c r="M22" s="350">
        <v>2205</v>
      </c>
      <c r="N22" s="350">
        <v>2625</v>
      </c>
      <c r="O22" s="350">
        <v>2462.2029488291405</v>
      </c>
      <c r="P22" s="350">
        <v>2213.3000000000002</v>
      </c>
      <c r="Q22" s="350">
        <v>1890</v>
      </c>
      <c r="R22" s="350">
        <v>2625</v>
      </c>
      <c r="S22" s="350">
        <v>2226.8180925360107</v>
      </c>
      <c r="T22" s="350">
        <v>1530.3</v>
      </c>
      <c r="U22" s="350">
        <v>1995</v>
      </c>
      <c r="V22" s="350">
        <v>2730</v>
      </c>
      <c r="W22" s="350">
        <v>2419.2682008103316</v>
      </c>
      <c r="X22" s="352">
        <v>2715.1</v>
      </c>
    </row>
    <row r="23" spans="2:25" ht="12.75" customHeight="1" x14ac:dyDescent="0.15">
      <c r="B23" s="177"/>
      <c r="C23" s="336">
        <v>4</v>
      </c>
      <c r="D23" s="180"/>
      <c r="E23" s="350">
        <v>630</v>
      </c>
      <c r="F23" s="350">
        <v>892.5</v>
      </c>
      <c r="G23" s="350">
        <v>713.6732126141178</v>
      </c>
      <c r="H23" s="350">
        <v>21913.200000000001</v>
      </c>
      <c r="I23" s="253">
        <v>0</v>
      </c>
      <c r="J23" s="253">
        <v>0</v>
      </c>
      <c r="K23" s="253">
        <v>0</v>
      </c>
      <c r="L23" s="253">
        <v>0</v>
      </c>
      <c r="M23" s="350">
        <v>2205</v>
      </c>
      <c r="N23" s="350">
        <v>2625</v>
      </c>
      <c r="O23" s="350">
        <v>2352.2375016064766</v>
      </c>
      <c r="P23" s="350">
        <v>3692.6</v>
      </c>
      <c r="Q23" s="350">
        <v>1785</v>
      </c>
      <c r="R23" s="350">
        <v>2625</v>
      </c>
      <c r="S23" s="350">
        <v>2216.6090592935352</v>
      </c>
      <c r="T23" s="350">
        <v>6491.9</v>
      </c>
      <c r="U23" s="350">
        <v>1890</v>
      </c>
      <c r="V23" s="350">
        <v>2730</v>
      </c>
      <c r="W23" s="350">
        <v>2279.0935407215347</v>
      </c>
      <c r="X23" s="352">
        <v>6616.2</v>
      </c>
    </row>
    <row r="24" spans="2:25" ht="12.75" customHeight="1" x14ac:dyDescent="0.15">
      <c r="B24" s="353"/>
      <c r="C24" s="313">
        <v>5</v>
      </c>
      <c r="D24" s="181"/>
      <c r="E24" s="354">
        <v>630</v>
      </c>
      <c r="F24" s="354">
        <v>735</v>
      </c>
      <c r="G24" s="354">
        <v>679.59733999821458</v>
      </c>
      <c r="H24" s="354">
        <v>19807.900000000001</v>
      </c>
      <c r="I24" s="255">
        <v>0</v>
      </c>
      <c r="J24" s="255">
        <v>0</v>
      </c>
      <c r="K24" s="255">
        <v>0</v>
      </c>
      <c r="L24" s="255">
        <v>0</v>
      </c>
      <c r="M24" s="354">
        <v>0</v>
      </c>
      <c r="N24" s="354">
        <v>0</v>
      </c>
      <c r="O24" s="354">
        <v>0</v>
      </c>
      <c r="P24" s="354">
        <v>1901.4</v>
      </c>
      <c r="Q24" s="354">
        <v>1890</v>
      </c>
      <c r="R24" s="354">
        <v>2310</v>
      </c>
      <c r="S24" s="354">
        <v>2151.0198620689653</v>
      </c>
      <c r="T24" s="354">
        <v>5620</v>
      </c>
      <c r="U24" s="354">
        <v>1890</v>
      </c>
      <c r="V24" s="354">
        <v>2520</v>
      </c>
      <c r="W24" s="354">
        <v>2236.0562311029312</v>
      </c>
      <c r="X24" s="355">
        <v>5964.3</v>
      </c>
    </row>
    <row r="25" spans="2:25" ht="12.75" customHeight="1" x14ac:dyDescent="0.15">
      <c r="B25" s="176"/>
      <c r="C25" s="356" t="s">
        <v>259</v>
      </c>
      <c r="D25" s="357"/>
      <c r="E25" s="358" t="s">
        <v>269</v>
      </c>
      <c r="F25" s="359"/>
      <c r="G25" s="359"/>
      <c r="H25" s="360"/>
      <c r="I25" s="425"/>
      <c r="J25" s="337"/>
      <c r="K25" s="337"/>
      <c r="L25" s="337"/>
      <c r="M25" s="337"/>
      <c r="N25" s="337"/>
      <c r="O25" s="337"/>
      <c r="P25" s="337"/>
      <c r="Q25" s="337"/>
      <c r="R25" s="337"/>
      <c r="S25" s="337"/>
      <c r="T25" s="337"/>
      <c r="U25" s="337"/>
      <c r="V25" s="337"/>
      <c r="W25" s="337"/>
      <c r="X25" s="337"/>
      <c r="Y25" s="152"/>
    </row>
    <row r="26" spans="2:25" ht="12.75" customHeight="1" x14ac:dyDescent="0.15">
      <c r="B26" s="345" t="s">
        <v>262</v>
      </c>
      <c r="C26" s="346"/>
      <c r="D26" s="347"/>
      <c r="E26" s="186" t="s">
        <v>93</v>
      </c>
      <c r="F26" s="166" t="s">
        <v>94</v>
      </c>
      <c r="G26" s="244" t="s">
        <v>95</v>
      </c>
      <c r="H26" s="166" t="s">
        <v>96</v>
      </c>
      <c r="I26" s="175"/>
      <c r="J26" s="152"/>
      <c r="K26" s="152"/>
      <c r="L26" s="152"/>
      <c r="M26" s="152"/>
      <c r="N26" s="152"/>
      <c r="O26" s="152"/>
      <c r="P26" s="152"/>
      <c r="Q26" s="152"/>
      <c r="R26" s="152"/>
      <c r="S26" s="152"/>
      <c r="T26" s="152"/>
      <c r="U26" s="152"/>
      <c r="V26" s="152"/>
      <c r="W26" s="152"/>
      <c r="X26" s="351"/>
      <c r="Y26" s="152"/>
    </row>
    <row r="27" spans="2:25" ht="12.75" customHeight="1" x14ac:dyDescent="0.15">
      <c r="B27" s="168"/>
      <c r="C27" s="169"/>
      <c r="D27" s="181"/>
      <c r="E27" s="170"/>
      <c r="F27" s="171"/>
      <c r="G27" s="172" t="s">
        <v>97</v>
      </c>
      <c r="H27" s="171"/>
      <c r="I27" s="175"/>
      <c r="J27" s="152"/>
      <c r="K27" s="152"/>
      <c r="L27" s="152"/>
      <c r="M27" s="152"/>
      <c r="N27" s="152"/>
      <c r="O27" s="152"/>
      <c r="P27" s="152"/>
      <c r="Q27" s="152"/>
      <c r="R27" s="152"/>
      <c r="S27" s="152"/>
      <c r="T27" s="152"/>
      <c r="U27" s="152"/>
      <c r="V27" s="152"/>
      <c r="W27" s="152"/>
      <c r="X27" s="351"/>
      <c r="Y27" s="152"/>
    </row>
    <row r="28" spans="2:25" ht="12.75" customHeight="1" x14ac:dyDescent="0.15">
      <c r="B28" s="177" t="s">
        <v>0</v>
      </c>
      <c r="C28" s="336">
        <v>20</v>
      </c>
      <c r="D28" s="153" t="s">
        <v>1</v>
      </c>
      <c r="E28" s="349">
        <v>977</v>
      </c>
      <c r="F28" s="350">
        <v>1418</v>
      </c>
      <c r="G28" s="351">
        <v>1197</v>
      </c>
      <c r="H28" s="350">
        <v>649851</v>
      </c>
      <c r="I28" s="349"/>
      <c r="J28" s="351"/>
      <c r="K28" s="351"/>
      <c r="L28" s="351"/>
      <c r="M28" s="351"/>
      <c r="N28" s="351"/>
      <c r="O28" s="351"/>
      <c r="P28" s="351"/>
      <c r="Q28" s="351"/>
      <c r="R28" s="351"/>
      <c r="S28" s="351"/>
      <c r="T28" s="351"/>
      <c r="U28" s="351"/>
      <c r="V28" s="351"/>
      <c r="W28" s="351"/>
      <c r="X28" s="351"/>
      <c r="Y28" s="152"/>
    </row>
    <row r="29" spans="2:25" ht="12.75" customHeight="1" x14ac:dyDescent="0.15">
      <c r="B29" s="177"/>
      <c r="C29" s="336">
        <v>21</v>
      </c>
      <c r="D29" s="152"/>
      <c r="E29" s="349">
        <v>1050</v>
      </c>
      <c r="F29" s="350">
        <v>1433</v>
      </c>
      <c r="G29" s="351">
        <v>1187</v>
      </c>
      <c r="H29" s="350">
        <v>552202</v>
      </c>
      <c r="I29" s="349"/>
      <c r="J29" s="351"/>
      <c r="K29" s="351"/>
      <c r="L29" s="351"/>
      <c r="M29" s="351"/>
      <c r="N29" s="351"/>
      <c r="O29" s="351"/>
      <c r="P29" s="351"/>
      <c r="Q29" s="351"/>
      <c r="R29" s="351"/>
      <c r="S29" s="351"/>
      <c r="T29" s="351"/>
      <c r="U29" s="351"/>
      <c r="V29" s="351"/>
      <c r="W29" s="351"/>
      <c r="X29" s="351"/>
      <c r="Y29" s="152"/>
    </row>
    <row r="30" spans="2:25" ht="12.75" customHeight="1" x14ac:dyDescent="0.15">
      <c r="B30" s="177"/>
      <c r="C30" s="336">
        <v>22</v>
      </c>
      <c r="D30" s="180"/>
      <c r="E30" s="350">
        <v>945</v>
      </c>
      <c r="F30" s="350">
        <v>1365</v>
      </c>
      <c r="G30" s="350">
        <v>1134</v>
      </c>
      <c r="H30" s="352">
        <v>518484</v>
      </c>
      <c r="I30" s="349"/>
      <c r="J30" s="351"/>
      <c r="K30" s="351"/>
      <c r="L30" s="351"/>
      <c r="M30" s="351"/>
      <c r="N30" s="351"/>
      <c r="O30" s="351"/>
      <c r="P30" s="351"/>
      <c r="Q30" s="351"/>
      <c r="R30" s="351"/>
      <c r="S30" s="351"/>
      <c r="T30" s="351"/>
      <c r="U30" s="351"/>
      <c r="V30" s="351"/>
      <c r="W30" s="351"/>
      <c r="X30" s="351"/>
      <c r="Y30" s="152"/>
    </row>
    <row r="31" spans="2:25" ht="12.75" customHeight="1" x14ac:dyDescent="0.15">
      <c r="B31" s="353"/>
      <c r="C31" s="313">
        <v>23</v>
      </c>
      <c r="D31" s="181"/>
      <c r="E31" s="182">
        <v>850</v>
      </c>
      <c r="F31" s="182">
        <v>1250</v>
      </c>
      <c r="G31" s="182">
        <v>1022.9700137742051</v>
      </c>
      <c r="H31" s="183">
        <v>533155.9</v>
      </c>
      <c r="I31" s="351"/>
      <c r="J31" s="351"/>
      <c r="K31" s="351"/>
      <c r="L31" s="351"/>
      <c r="M31" s="351"/>
      <c r="N31" s="351"/>
      <c r="O31" s="351"/>
      <c r="P31" s="351"/>
      <c r="Q31" s="351"/>
      <c r="R31" s="351"/>
      <c r="S31" s="351"/>
      <c r="T31" s="351"/>
      <c r="U31" s="351"/>
      <c r="V31" s="351"/>
      <c r="W31" s="351"/>
      <c r="X31" s="351"/>
      <c r="Y31" s="152"/>
    </row>
    <row r="32" spans="2:25" ht="12.75" customHeight="1" x14ac:dyDescent="0.15">
      <c r="B32" s="177" t="s">
        <v>291</v>
      </c>
      <c r="C32" s="336">
        <v>5</v>
      </c>
      <c r="D32" s="180" t="s">
        <v>292</v>
      </c>
      <c r="E32" s="350">
        <v>1050</v>
      </c>
      <c r="F32" s="350">
        <v>1260</v>
      </c>
      <c r="G32" s="350">
        <v>1124.0551305296049</v>
      </c>
      <c r="H32" s="352">
        <v>59000.3</v>
      </c>
      <c r="I32" s="351"/>
      <c r="J32" s="351"/>
      <c r="K32" s="351"/>
      <c r="L32" s="351"/>
      <c r="M32" s="351"/>
      <c r="N32" s="351"/>
      <c r="O32" s="351"/>
      <c r="P32" s="351"/>
      <c r="Q32" s="351"/>
      <c r="R32" s="351"/>
      <c r="S32" s="351"/>
      <c r="T32" s="351"/>
      <c r="U32" s="351"/>
      <c r="V32" s="351"/>
      <c r="W32" s="351"/>
      <c r="X32" s="351"/>
      <c r="Y32" s="152"/>
    </row>
    <row r="33" spans="2:25" ht="12.75" customHeight="1" x14ac:dyDescent="0.15">
      <c r="B33" s="177"/>
      <c r="C33" s="336">
        <v>6</v>
      </c>
      <c r="D33" s="180"/>
      <c r="E33" s="350">
        <v>997.5</v>
      </c>
      <c r="F33" s="350">
        <v>1260</v>
      </c>
      <c r="G33" s="350">
        <v>1110.5341422729236</v>
      </c>
      <c r="H33" s="352">
        <v>52825.5</v>
      </c>
      <c r="I33" s="351"/>
      <c r="J33" s="351"/>
      <c r="K33" s="351"/>
      <c r="L33" s="351"/>
      <c r="M33" s="351"/>
      <c r="N33" s="351"/>
      <c r="O33" s="351"/>
      <c r="P33" s="351"/>
      <c r="Q33" s="351"/>
      <c r="R33" s="351"/>
      <c r="S33" s="351"/>
      <c r="T33" s="351"/>
      <c r="U33" s="351"/>
      <c r="V33" s="351"/>
      <c r="W33" s="351"/>
      <c r="X33" s="351"/>
      <c r="Y33" s="152"/>
    </row>
    <row r="34" spans="2:25" ht="12.75" customHeight="1" x14ac:dyDescent="0.15">
      <c r="B34" s="177"/>
      <c r="C34" s="336">
        <v>7</v>
      </c>
      <c r="D34" s="180"/>
      <c r="E34" s="350">
        <v>997.5</v>
      </c>
      <c r="F34" s="350">
        <v>1215.9000000000001</v>
      </c>
      <c r="G34" s="350">
        <v>1111.1287255202767</v>
      </c>
      <c r="H34" s="352">
        <v>39657.599999999999</v>
      </c>
      <c r="I34" s="351"/>
      <c r="J34" s="351"/>
      <c r="K34" s="351"/>
      <c r="L34" s="351"/>
      <c r="M34" s="351"/>
      <c r="N34" s="351"/>
      <c r="O34" s="351"/>
      <c r="P34" s="351"/>
      <c r="Q34" s="351"/>
      <c r="R34" s="351"/>
      <c r="S34" s="351"/>
      <c r="T34" s="351"/>
      <c r="U34" s="351"/>
      <c r="V34" s="351"/>
      <c r="W34" s="351"/>
      <c r="X34" s="351"/>
      <c r="Y34" s="152"/>
    </row>
    <row r="35" spans="2:25" ht="12.75" customHeight="1" x14ac:dyDescent="0.15">
      <c r="B35" s="177"/>
      <c r="C35" s="336">
        <v>8</v>
      </c>
      <c r="D35" s="180"/>
      <c r="E35" s="350">
        <v>997.5</v>
      </c>
      <c r="F35" s="350">
        <v>1312.5</v>
      </c>
      <c r="G35" s="350">
        <v>1085.5026351351355</v>
      </c>
      <c r="H35" s="352">
        <v>35453.699999999997</v>
      </c>
      <c r="I35" s="351"/>
      <c r="J35" s="351"/>
      <c r="K35" s="351"/>
      <c r="L35" s="351"/>
      <c r="M35" s="351"/>
      <c r="N35" s="351"/>
      <c r="O35" s="351"/>
      <c r="P35" s="351"/>
      <c r="Q35" s="351"/>
      <c r="R35" s="351"/>
      <c r="S35" s="351"/>
      <c r="T35" s="351"/>
      <c r="U35" s="351"/>
      <c r="V35" s="351"/>
      <c r="W35" s="351"/>
      <c r="X35" s="351"/>
      <c r="Y35" s="152"/>
    </row>
    <row r="36" spans="2:25" ht="12.75" customHeight="1" x14ac:dyDescent="0.15">
      <c r="B36" s="177"/>
      <c r="C36" s="336">
        <v>9</v>
      </c>
      <c r="D36" s="180"/>
      <c r="E36" s="350">
        <v>997.5</v>
      </c>
      <c r="F36" s="350">
        <v>1306.2</v>
      </c>
      <c r="G36" s="350">
        <v>1071.9963796246655</v>
      </c>
      <c r="H36" s="352">
        <v>41187.4</v>
      </c>
      <c r="I36" s="351"/>
      <c r="J36" s="351"/>
      <c r="K36" s="351"/>
      <c r="L36" s="351"/>
      <c r="M36" s="351"/>
      <c r="N36" s="351"/>
      <c r="O36" s="351"/>
      <c r="P36" s="351"/>
      <c r="Q36" s="351"/>
      <c r="R36" s="351"/>
      <c r="S36" s="351"/>
      <c r="T36" s="351"/>
      <c r="U36" s="351"/>
      <c r="V36" s="351"/>
      <c r="W36" s="351"/>
      <c r="X36" s="351"/>
      <c r="Y36" s="152"/>
    </row>
    <row r="37" spans="2:25" ht="12.75" customHeight="1" x14ac:dyDescent="0.15">
      <c r="B37" s="177"/>
      <c r="C37" s="336">
        <v>10</v>
      </c>
      <c r="D37" s="180"/>
      <c r="E37" s="350">
        <v>945</v>
      </c>
      <c r="F37" s="350">
        <v>1189.6500000000001</v>
      </c>
      <c r="G37" s="350">
        <v>1025.6877703219088</v>
      </c>
      <c r="H37" s="352">
        <v>43843.4</v>
      </c>
      <c r="I37" s="351"/>
      <c r="J37" s="351"/>
      <c r="K37" s="351"/>
      <c r="L37" s="351"/>
      <c r="M37" s="351"/>
      <c r="N37" s="351"/>
      <c r="O37" s="351"/>
      <c r="P37" s="351"/>
      <c r="Q37" s="351"/>
      <c r="R37" s="351"/>
      <c r="S37" s="351"/>
      <c r="T37" s="351"/>
      <c r="U37" s="351"/>
      <c r="V37" s="351"/>
      <c r="W37" s="351"/>
      <c r="X37" s="351"/>
      <c r="Y37" s="152"/>
    </row>
    <row r="38" spans="2:25" ht="12.75" customHeight="1" x14ac:dyDescent="0.15">
      <c r="B38" s="177"/>
      <c r="C38" s="336">
        <v>11</v>
      </c>
      <c r="D38" s="180"/>
      <c r="E38" s="350">
        <v>892.5</v>
      </c>
      <c r="F38" s="350">
        <v>1131.9000000000001</v>
      </c>
      <c r="G38" s="350">
        <v>1002.3239706118638</v>
      </c>
      <c r="H38" s="352">
        <v>44444.3</v>
      </c>
      <c r="I38" s="351"/>
      <c r="J38" s="351"/>
      <c r="K38" s="351"/>
      <c r="L38" s="351"/>
      <c r="M38" s="351"/>
      <c r="N38" s="351"/>
      <c r="O38" s="351"/>
      <c r="P38" s="351"/>
      <c r="Q38" s="351"/>
      <c r="R38" s="351"/>
      <c r="S38" s="351"/>
      <c r="T38" s="351"/>
      <c r="U38" s="351"/>
      <c r="V38" s="351"/>
      <c r="W38" s="351"/>
      <c r="X38" s="351"/>
      <c r="Y38" s="152"/>
    </row>
    <row r="39" spans="2:25" ht="12.75" customHeight="1" x14ac:dyDescent="0.15">
      <c r="B39" s="177"/>
      <c r="C39" s="336">
        <v>12</v>
      </c>
      <c r="D39" s="180"/>
      <c r="E39" s="350">
        <v>945</v>
      </c>
      <c r="F39" s="350">
        <v>1155</v>
      </c>
      <c r="G39" s="350">
        <v>1000.6352088557278</v>
      </c>
      <c r="H39" s="352">
        <v>51985.5</v>
      </c>
      <c r="I39" s="351"/>
      <c r="J39" s="351"/>
      <c r="K39" s="351"/>
      <c r="L39" s="351"/>
      <c r="M39" s="351"/>
      <c r="N39" s="351"/>
      <c r="O39" s="351"/>
      <c r="P39" s="351"/>
      <c r="Q39" s="351"/>
      <c r="R39" s="351"/>
      <c r="S39" s="351"/>
      <c r="T39" s="351"/>
      <c r="U39" s="351"/>
      <c r="V39" s="351"/>
      <c r="W39" s="351"/>
      <c r="X39" s="351"/>
      <c r="Y39" s="152"/>
    </row>
    <row r="40" spans="2:25" ht="12.75" customHeight="1" x14ac:dyDescent="0.15">
      <c r="B40" s="177" t="s">
        <v>293</v>
      </c>
      <c r="C40" s="336">
        <v>1</v>
      </c>
      <c r="D40" s="180" t="s">
        <v>292</v>
      </c>
      <c r="E40" s="350">
        <v>0</v>
      </c>
      <c r="F40" s="350">
        <v>0</v>
      </c>
      <c r="G40" s="350">
        <v>0</v>
      </c>
      <c r="H40" s="352">
        <v>42449.8</v>
      </c>
      <c r="I40" s="351"/>
      <c r="J40" s="351"/>
      <c r="K40" s="351"/>
      <c r="L40" s="351"/>
      <c r="M40" s="351"/>
      <c r="N40" s="351"/>
      <c r="O40" s="351"/>
      <c r="P40" s="351"/>
      <c r="Q40" s="351"/>
      <c r="R40" s="351"/>
      <c r="S40" s="351"/>
      <c r="T40" s="351"/>
      <c r="U40" s="351"/>
      <c r="V40" s="351"/>
      <c r="W40" s="351"/>
      <c r="X40" s="351"/>
      <c r="Y40" s="152"/>
    </row>
    <row r="41" spans="2:25" ht="12.75" customHeight="1" x14ac:dyDescent="0.15">
      <c r="B41" s="177"/>
      <c r="C41" s="336">
        <v>2</v>
      </c>
      <c r="D41" s="180"/>
      <c r="E41" s="350">
        <v>649.95000000000005</v>
      </c>
      <c r="F41" s="350">
        <v>1312.5</v>
      </c>
      <c r="G41" s="350">
        <v>943.01947456913808</v>
      </c>
      <c r="H41" s="352">
        <v>48370.8</v>
      </c>
      <c r="I41" s="351"/>
      <c r="J41" s="351"/>
      <c r="K41" s="351"/>
      <c r="L41" s="351"/>
      <c r="M41" s="351"/>
      <c r="N41" s="351"/>
      <c r="O41" s="351"/>
      <c r="P41" s="351"/>
      <c r="Q41" s="351"/>
      <c r="R41" s="351"/>
      <c r="S41" s="351"/>
      <c r="T41" s="351"/>
      <c r="U41" s="351"/>
      <c r="V41" s="351"/>
      <c r="W41" s="351"/>
      <c r="X41" s="351"/>
      <c r="Y41" s="152"/>
    </row>
    <row r="42" spans="2:25" ht="12.75" customHeight="1" x14ac:dyDescent="0.15">
      <c r="B42" s="177"/>
      <c r="C42" s="336">
        <v>3</v>
      </c>
      <c r="D42" s="180"/>
      <c r="E42" s="350">
        <v>630</v>
      </c>
      <c r="F42" s="350">
        <v>1339.8</v>
      </c>
      <c r="G42" s="350">
        <v>886.50004276290133</v>
      </c>
      <c r="H42" s="352">
        <v>52615.7</v>
      </c>
      <c r="I42" s="351"/>
      <c r="J42" s="351"/>
      <c r="K42" s="351"/>
      <c r="L42" s="351"/>
      <c r="M42" s="351"/>
      <c r="N42" s="351"/>
      <c r="O42" s="351"/>
      <c r="P42" s="351"/>
      <c r="Q42" s="351"/>
      <c r="R42" s="351"/>
      <c r="S42" s="351"/>
      <c r="T42" s="351"/>
      <c r="U42" s="351"/>
      <c r="V42" s="351"/>
      <c r="W42" s="351"/>
      <c r="X42" s="351"/>
      <c r="Y42" s="152"/>
    </row>
    <row r="43" spans="2:25" ht="12.75" customHeight="1" x14ac:dyDescent="0.15">
      <c r="B43" s="177"/>
      <c r="C43" s="336">
        <v>4</v>
      </c>
      <c r="D43" s="180"/>
      <c r="E43" s="350">
        <v>630</v>
      </c>
      <c r="F43" s="350">
        <v>1123.5</v>
      </c>
      <c r="G43" s="350">
        <v>883.71868021996306</v>
      </c>
      <c r="H43" s="352">
        <v>45007.5</v>
      </c>
      <c r="I43" s="351"/>
      <c r="J43" s="351"/>
      <c r="K43" s="351"/>
      <c r="L43" s="351"/>
      <c r="M43" s="351"/>
      <c r="N43" s="351"/>
      <c r="O43" s="351"/>
      <c r="P43" s="351"/>
      <c r="Q43" s="351"/>
      <c r="R43" s="351"/>
      <c r="S43" s="351"/>
      <c r="T43" s="351"/>
      <c r="U43" s="351"/>
      <c r="V43" s="351"/>
      <c r="W43" s="351"/>
      <c r="X43" s="351"/>
      <c r="Y43" s="152"/>
    </row>
    <row r="44" spans="2:25" ht="12.75" customHeight="1" x14ac:dyDescent="0.15">
      <c r="B44" s="353"/>
      <c r="C44" s="313">
        <v>5</v>
      </c>
      <c r="D44" s="181"/>
      <c r="E44" s="354">
        <v>840</v>
      </c>
      <c r="F44" s="354">
        <v>1102.5</v>
      </c>
      <c r="G44" s="354">
        <v>928.29632882919839</v>
      </c>
      <c r="H44" s="355">
        <v>55659.9</v>
      </c>
      <c r="I44" s="351"/>
      <c r="J44" s="351"/>
      <c r="K44" s="351"/>
      <c r="L44" s="351"/>
      <c r="M44" s="351"/>
      <c r="N44" s="351"/>
      <c r="O44" s="351"/>
      <c r="P44" s="351"/>
      <c r="Q44" s="351"/>
      <c r="R44" s="351"/>
      <c r="S44" s="351"/>
      <c r="T44" s="351"/>
      <c r="U44" s="351"/>
      <c r="V44" s="351"/>
      <c r="W44" s="351"/>
      <c r="X44" s="351"/>
      <c r="Y44" s="152"/>
    </row>
    <row r="45" spans="2:25" ht="3.75" customHeight="1" x14ac:dyDescent="0.15">
      <c r="I45" s="152"/>
      <c r="J45" s="152"/>
      <c r="K45" s="152"/>
      <c r="L45" s="152"/>
      <c r="M45" s="152"/>
      <c r="N45" s="152"/>
      <c r="O45" s="152"/>
      <c r="P45" s="152"/>
      <c r="Q45" s="152"/>
      <c r="R45" s="152"/>
      <c r="S45" s="152"/>
      <c r="T45" s="152"/>
      <c r="U45" s="152"/>
      <c r="V45" s="152"/>
      <c r="W45" s="152"/>
      <c r="X45" s="152"/>
      <c r="Y45" s="152"/>
    </row>
  </sheetData>
  <phoneticPr fontId="6"/>
  <pageMargins left="0.39370078740157483" right="0.39370078740157483" top="0.39370078740157483" bottom="0.39370078740157483" header="0" footer="0.19685039370078741"/>
  <pageSetup paperSize="9" firstPageNumber="39" orientation="landscape" useFirstPageNumber="1" r:id="rId1"/>
  <headerFooter alignWithMargins="0">
    <oddFooter>&amp;C-35-</oddFooter>
  </headerFooter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AE56"/>
  <sheetViews>
    <sheetView zoomScale="75" zoomScaleNormal="75" workbookViewId="0"/>
  </sheetViews>
  <sheetFormatPr defaultColWidth="7.5" defaultRowHeight="12" x14ac:dyDescent="0.15"/>
  <cols>
    <col min="1" max="1" width="0.75" style="193" customWidth="1"/>
    <col min="2" max="2" width="5.25" style="193" customWidth="1"/>
    <col min="3" max="3" width="2.75" style="193" customWidth="1"/>
    <col min="4" max="5" width="5.5" style="193" customWidth="1"/>
    <col min="6" max="7" width="5.875" style="193" customWidth="1"/>
    <col min="8" max="8" width="8.125" style="193" customWidth="1"/>
    <col min="9" max="9" width="5.375" style="193" customWidth="1"/>
    <col min="10" max="11" width="5.875" style="193" customWidth="1"/>
    <col min="12" max="12" width="8.125" style="193" customWidth="1"/>
    <col min="13" max="13" width="5.5" style="193" customWidth="1"/>
    <col min="14" max="15" width="5.875" style="193" customWidth="1"/>
    <col min="16" max="16" width="8.125" style="193" customWidth="1"/>
    <col min="17" max="17" width="5.5" style="193" customWidth="1"/>
    <col min="18" max="19" width="5.875" style="193" customWidth="1"/>
    <col min="20" max="20" width="8.125" style="193" customWidth="1"/>
    <col min="21" max="21" width="5.375" style="193" customWidth="1"/>
    <col min="22" max="23" width="5.875" style="193" customWidth="1"/>
    <col min="24" max="24" width="8.125" style="193" customWidth="1"/>
    <col min="25" max="16384" width="7.5" style="193"/>
  </cols>
  <sheetData>
    <row r="1" spans="1:31" ht="15" customHeight="1" x14ac:dyDescent="0.15">
      <c r="A1" s="153"/>
      <c r="B1" s="406"/>
      <c r="C1" s="406"/>
      <c r="D1" s="406"/>
    </row>
    <row r="2" spans="1:31" ht="12.75" customHeight="1" x14ac:dyDescent="0.15">
      <c r="B2" s="153" t="s">
        <v>301</v>
      </c>
      <c r="C2" s="407"/>
      <c r="D2" s="407"/>
    </row>
    <row r="3" spans="1:31" ht="12.75" customHeight="1" x14ac:dyDescent="0.15">
      <c r="B3" s="407"/>
      <c r="C3" s="407"/>
      <c r="D3" s="407"/>
      <c r="X3" s="194" t="s">
        <v>85</v>
      </c>
    </row>
    <row r="4" spans="1:31" ht="3.75" customHeight="1" x14ac:dyDescent="0.15">
      <c r="B4" s="195"/>
      <c r="C4" s="195"/>
      <c r="D4" s="195"/>
      <c r="E4" s="195"/>
      <c r="F4" s="195"/>
      <c r="G4" s="195"/>
      <c r="H4" s="195"/>
      <c r="I4" s="195"/>
      <c r="J4" s="195"/>
      <c r="K4" s="195"/>
      <c r="L4" s="195"/>
      <c r="M4" s="195"/>
      <c r="N4" s="195"/>
      <c r="Z4" s="192"/>
      <c r="AA4" s="192"/>
      <c r="AB4" s="192"/>
      <c r="AC4" s="192"/>
      <c r="AD4" s="192"/>
      <c r="AE4" s="192"/>
    </row>
    <row r="5" spans="1:31" ht="13.5" customHeight="1" x14ac:dyDescent="0.15">
      <c r="B5" s="155"/>
      <c r="C5" s="342" t="s">
        <v>259</v>
      </c>
      <c r="D5" s="341"/>
      <c r="E5" s="368" t="s">
        <v>271</v>
      </c>
      <c r="F5" s="369"/>
      <c r="G5" s="369"/>
      <c r="H5" s="370"/>
      <c r="I5" s="368" t="s">
        <v>272</v>
      </c>
      <c r="J5" s="369"/>
      <c r="K5" s="369"/>
      <c r="L5" s="370"/>
      <c r="M5" s="368" t="s">
        <v>273</v>
      </c>
      <c r="N5" s="369"/>
      <c r="O5" s="369"/>
      <c r="P5" s="370"/>
      <c r="Q5" s="368" t="s">
        <v>274</v>
      </c>
      <c r="R5" s="369"/>
      <c r="S5" s="369"/>
      <c r="T5" s="370"/>
      <c r="U5" s="368" t="s">
        <v>134</v>
      </c>
      <c r="V5" s="369"/>
      <c r="W5" s="369"/>
      <c r="X5" s="370"/>
      <c r="Z5" s="173"/>
      <c r="AA5" s="173"/>
      <c r="AB5" s="173"/>
      <c r="AC5" s="173"/>
      <c r="AD5" s="173"/>
      <c r="AE5" s="173"/>
    </row>
    <row r="6" spans="1:31" ht="13.5" customHeight="1" x14ac:dyDescent="0.15">
      <c r="B6" s="345" t="s">
        <v>275</v>
      </c>
      <c r="C6" s="371"/>
      <c r="D6" s="372"/>
      <c r="E6" s="373" t="s">
        <v>276</v>
      </c>
      <c r="F6" s="373" t="s">
        <v>174</v>
      </c>
      <c r="G6" s="373" t="s">
        <v>277</v>
      </c>
      <c r="H6" s="373" t="s">
        <v>96</v>
      </c>
      <c r="I6" s="373" t="s">
        <v>276</v>
      </c>
      <c r="J6" s="373" t="s">
        <v>174</v>
      </c>
      <c r="K6" s="373" t="s">
        <v>277</v>
      </c>
      <c r="L6" s="373" t="s">
        <v>96</v>
      </c>
      <c r="M6" s="373" t="s">
        <v>276</v>
      </c>
      <c r="N6" s="373" t="s">
        <v>174</v>
      </c>
      <c r="O6" s="373" t="s">
        <v>277</v>
      </c>
      <c r="P6" s="373" t="s">
        <v>96</v>
      </c>
      <c r="Q6" s="373" t="s">
        <v>276</v>
      </c>
      <c r="R6" s="373" t="s">
        <v>174</v>
      </c>
      <c r="S6" s="373" t="s">
        <v>277</v>
      </c>
      <c r="T6" s="373" t="s">
        <v>96</v>
      </c>
      <c r="U6" s="373" t="s">
        <v>276</v>
      </c>
      <c r="V6" s="373" t="s">
        <v>174</v>
      </c>
      <c r="W6" s="373" t="s">
        <v>277</v>
      </c>
      <c r="X6" s="373" t="s">
        <v>96</v>
      </c>
      <c r="Z6" s="173"/>
      <c r="AA6" s="173"/>
      <c r="AB6" s="173"/>
      <c r="AC6" s="173"/>
      <c r="AD6" s="173"/>
      <c r="AE6" s="173"/>
    </row>
    <row r="7" spans="1:31" ht="13.5" customHeight="1" x14ac:dyDescent="0.15">
      <c r="B7" s="168"/>
      <c r="C7" s="169"/>
      <c r="D7" s="169"/>
      <c r="E7" s="374"/>
      <c r="F7" s="374"/>
      <c r="G7" s="374" t="s">
        <v>278</v>
      </c>
      <c r="H7" s="374"/>
      <c r="I7" s="374"/>
      <c r="J7" s="374"/>
      <c r="K7" s="374" t="s">
        <v>278</v>
      </c>
      <c r="L7" s="374"/>
      <c r="M7" s="374"/>
      <c r="N7" s="374"/>
      <c r="O7" s="374" t="s">
        <v>278</v>
      </c>
      <c r="P7" s="374"/>
      <c r="Q7" s="374"/>
      <c r="R7" s="374"/>
      <c r="S7" s="374" t="s">
        <v>278</v>
      </c>
      <c r="T7" s="374"/>
      <c r="U7" s="374"/>
      <c r="V7" s="374"/>
      <c r="W7" s="374" t="s">
        <v>278</v>
      </c>
      <c r="X7" s="374"/>
      <c r="Z7" s="173"/>
      <c r="AA7" s="173"/>
      <c r="AB7" s="173"/>
      <c r="AC7" s="173"/>
      <c r="AD7" s="173"/>
      <c r="AE7" s="173"/>
    </row>
    <row r="8" spans="1:31" ht="13.5" customHeight="1" x14ac:dyDescent="0.15">
      <c r="B8" s="177" t="s">
        <v>0</v>
      </c>
      <c r="C8" s="336">
        <v>21</v>
      </c>
      <c r="D8" s="153" t="s">
        <v>1</v>
      </c>
      <c r="E8" s="350">
        <v>1575</v>
      </c>
      <c r="F8" s="350">
        <v>2963</v>
      </c>
      <c r="G8" s="350">
        <v>2170</v>
      </c>
      <c r="H8" s="350">
        <v>451434</v>
      </c>
      <c r="I8" s="350">
        <v>1155</v>
      </c>
      <c r="J8" s="350">
        <v>1995</v>
      </c>
      <c r="K8" s="350">
        <v>1573</v>
      </c>
      <c r="L8" s="350">
        <v>485398</v>
      </c>
      <c r="M8" s="350">
        <v>840</v>
      </c>
      <c r="N8" s="350">
        <v>1889</v>
      </c>
      <c r="O8" s="350">
        <v>1169</v>
      </c>
      <c r="P8" s="350">
        <v>196952</v>
      </c>
      <c r="Q8" s="350">
        <v>3570</v>
      </c>
      <c r="R8" s="350">
        <v>5618</v>
      </c>
      <c r="S8" s="350">
        <v>4298</v>
      </c>
      <c r="T8" s="350">
        <v>90331</v>
      </c>
      <c r="U8" s="350">
        <v>3045</v>
      </c>
      <c r="V8" s="350">
        <v>4467</v>
      </c>
      <c r="W8" s="350">
        <v>3623</v>
      </c>
      <c r="X8" s="350">
        <v>314648</v>
      </c>
      <c r="Y8" s="192"/>
      <c r="Z8" s="173"/>
      <c r="AA8" s="173"/>
      <c r="AB8" s="173"/>
      <c r="AC8" s="173"/>
      <c r="AD8" s="173"/>
      <c r="AE8" s="173"/>
    </row>
    <row r="9" spans="1:31" ht="13.5" customHeight="1" x14ac:dyDescent="0.15">
      <c r="B9" s="177"/>
      <c r="C9" s="336">
        <v>22</v>
      </c>
      <c r="D9" s="180"/>
      <c r="E9" s="350">
        <v>1680</v>
      </c>
      <c r="F9" s="350">
        <v>3098</v>
      </c>
      <c r="G9" s="350">
        <v>2218</v>
      </c>
      <c r="H9" s="350">
        <v>447747</v>
      </c>
      <c r="I9" s="350">
        <v>1260</v>
      </c>
      <c r="J9" s="350">
        <v>2048</v>
      </c>
      <c r="K9" s="350">
        <v>1619</v>
      </c>
      <c r="L9" s="350">
        <v>450969</v>
      </c>
      <c r="M9" s="350">
        <v>893</v>
      </c>
      <c r="N9" s="350">
        <v>1575</v>
      </c>
      <c r="O9" s="350">
        <v>1226</v>
      </c>
      <c r="P9" s="350">
        <v>184632</v>
      </c>
      <c r="Q9" s="350">
        <v>3759</v>
      </c>
      <c r="R9" s="350">
        <v>5250</v>
      </c>
      <c r="S9" s="350">
        <v>4381</v>
      </c>
      <c r="T9" s="350">
        <v>81050</v>
      </c>
      <c r="U9" s="350">
        <v>3150</v>
      </c>
      <c r="V9" s="350">
        <v>4410</v>
      </c>
      <c r="W9" s="350">
        <v>3671</v>
      </c>
      <c r="X9" s="352">
        <v>325704</v>
      </c>
      <c r="Y9" s="192"/>
      <c r="Z9" s="173"/>
      <c r="AA9" s="173"/>
      <c r="AB9" s="173"/>
      <c r="AC9" s="173"/>
      <c r="AD9" s="173"/>
      <c r="AE9" s="173"/>
    </row>
    <row r="10" spans="1:31" ht="13.5" customHeight="1" x14ac:dyDescent="0.15">
      <c r="B10" s="353"/>
      <c r="C10" s="313">
        <v>23</v>
      </c>
      <c r="D10" s="181"/>
      <c r="E10" s="182">
        <v>1785</v>
      </c>
      <c r="F10" s="182">
        <v>3129</v>
      </c>
      <c r="G10" s="182">
        <v>2305.4210240967423</v>
      </c>
      <c r="H10" s="182">
        <v>361533.19999999995</v>
      </c>
      <c r="I10" s="182">
        <v>1260</v>
      </c>
      <c r="J10" s="182">
        <v>2100</v>
      </c>
      <c r="K10" s="182">
        <v>1714.5451135461926</v>
      </c>
      <c r="L10" s="182">
        <v>378307.60000000003</v>
      </c>
      <c r="M10" s="182">
        <v>945</v>
      </c>
      <c r="N10" s="182">
        <v>1575</v>
      </c>
      <c r="O10" s="182">
        <v>1272.743208572881</v>
      </c>
      <c r="P10" s="182">
        <v>128081</v>
      </c>
      <c r="Q10" s="182">
        <v>4200</v>
      </c>
      <c r="R10" s="182">
        <v>5460</v>
      </c>
      <c r="S10" s="182">
        <v>4652.4163724505033</v>
      </c>
      <c r="T10" s="182">
        <v>68945.999999999985</v>
      </c>
      <c r="U10" s="182">
        <v>3150</v>
      </c>
      <c r="V10" s="182">
        <v>4725</v>
      </c>
      <c r="W10" s="182">
        <v>3713.2479570178989</v>
      </c>
      <c r="X10" s="183">
        <v>247319.50000000003</v>
      </c>
      <c r="Y10" s="192"/>
      <c r="Z10" s="351"/>
      <c r="AA10" s="192"/>
      <c r="AB10" s="192"/>
      <c r="AC10" s="192"/>
      <c r="AD10" s="192"/>
      <c r="AE10" s="192"/>
    </row>
    <row r="11" spans="1:31" ht="13.5" customHeight="1" x14ac:dyDescent="0.15">
      <c r="B11" s="409" t="s">
        <v>291</v>
      </c>
      <c r="C11" s="408">
        <v>5</v>
      </c>
      <c r="D11" s="410" t="s">
        <v>302</v>
      </c>
      <c r="E11" s="350">
        <v>2100</v>
      </c>
      <c r="F11" s="350">
        <v>2551.5</v>
      </c>
      <c r="G11" s="350">
        <v>2235.6079987775852</v>
      </c>
      <c r="H11" s="350">
        <v>40230</v>
      </c>
      <c r="I11" s="350">
        <v>1470</v>
      </c>
      <c r="J11" s="350">
        <v>1890</v>
      </c>
      <c r="K11" s="350">
        <v>1709.7291685903895</v>
      </c>
      <c r="L11" s="350">
        <v>39903.5</v>
      </c>
      <c r="M11" s="350">
        <v>1260</v>
      </c>
      <c r="N11" s="350">
        <v>1575</v>
      </c>
      <c r="O11" s="350">
        <v>1384.4505508965228</v>
      </c>
      <c r="P11" s="350">
        <v>12953.5</v>
      </c>
      <c r="Q11" s="350">
        <v>4200</v>
      </c>
      <c r="R11" s="350">
        <v>4935</v>
      </c>
      <c r="S11" s="350">
        <v>4565.3888844557932</v>
      </c>
      <c r="T11" s="350">
        <v>6931</v>
      </c>
      <c r="U11" s="350">
        <v>3360</v>
      </c>
      <c r="V11" s="350">
        <v>4042.5</v>
      </c>
      <c r="W11" s="350">
        <v>3653.5193999034709</v>
      </c>
      <c r="X11" s="352">
        <v>22454.3</v>
      </c>
      <c r="Y11" s="192"/>
      <c r="Z11" s="173"/>
      <c r="AA11" s="173"/>
      <c r="AB11" s="173"/>
      <c r="AC11" s="173"/>
      <c r="AD11" s="173"/>
      <c r="AE11" s="192"/>
    </row>
    <row r="12" spans="1:31" ht="13.5" customHeight="1" x14ac:dyDescent="0.15">
      <c r="B12" s="409"/>
      <c r="C12" s="408">
        <v>6</v>
      </c>
      <c r="D12" s="410"/>
      <c r="E12" s="350">
        <v>1942.5</v>
      </c>
      <c r="F12" s="350">
        <v>2520</v>
      </c>
      <c r="G12" s="350">
        <v>2168.7466397802978</v>
      </c>
      <c r="H12" s="350">
        <v>30841.8</v>
      </c>
      <c r="I12" s="350">
        <v>1417.5</v>
      </c>
      <c r="J12" s="350">
        <v>1890</v>
      </c>
      <c r="K12" s="350">
        <v>1709.2177196205942</v>
      </c>
      <c r="L12" s="350">
        <v>31528.700000000004</v>
      </c>
      <c r="M12" s="350">
        <v>1260</v>
      </c>
      <c r="N12" s="350">
        <v>1575</v>
      </c>
      <c r="O12" s="350">
        <v>1379.7056300268098</v>
      </c>
      <c r="P12" s="350">
        <v>9163.7999999999993</v>
      </c>
      <c r="Q12" s="350">
        <v>4410</v>
      </c>
      <c r="R12" s="350">
        <v>5040</v>
      </c>
      <c r="S12" s="350">
        <v>4652.3603186002483</v>
      </c>
      <c r="T12" s="350">
        <v>4969.3999999999996</v>
      </c>
      <c r="U12" s="350">
        <v>3308.55</v>
      </c>
      <c r="V12" s="350">
        <v>4200</v>
      </c>
      <c r="W12" s="350">
        <v>3679.9312483620156</v>
      </c>
      <c r="X12" s="352">
        <v>18559.3</v>
      </c>
      <c r="Y12" s="192"/>
    </row>
    <row r="13" spans="1:31" ht="13.5" customHeight="1" x14ac:dyDescent="0.15">
      <c r="B13" s="409"/>
      <c r="C13" s="408">
        <v>7</v>
      </c>
      <c r="D13" s="410"/>
      <c r="E13" s="350">
        <v>1785</v>
      </c>
      <c r="F13" s="350">
        <v>2562</v>
      </c>
      <c r="G13" s="350">
        <v>2138.1083375634526</v>
      </c>
      <c r="H13" s="350">
        <v>24175.4</v>
      </c>
      <c r="I13" s="350">
        <v>1260</v>
      </c>
      <c r="J13" s="350">
        <v>1890</v>
      </c>
      <c r="K13" s="350">
        <v>1612.1117758186399</v>
      </c>
      <c r="L13" s="350">
        <v>26940.699999999997</v>
      </c>
      <c r="M13" s="350">
        <v>1207.5</v>
      </c>
      <c r="N13" s="350">
        <v>1575</v>
      </c>
      <c r="O13" s="350">
        <v>1380.772351839237</v>
      </c>
      <c r="P13" s="350">
        <v>9559.2000000000007</v>
      </c>
      <c r="Q13" s="350">
        <v>4200</v>
      </c>
      <c r="R13" s="350">
        <v>5250</v>
      </c>
      <c r="S13" s="350">
        <v>4635.9010944466963</v>
      </c>
      <c r="T13" s="350">
        <v>5130.1000000000004</v>
      </c>
      <c r="U13" s="350">
        <v>3150</v>
      </c>
      <c r="V13" s="350">
        <v>4200</v>
      </c>
      <c r="W13" s="350">
        <v>3541.9675159426365</v>
      </c>
      <c r="X13" s="352">
        <v>18767.400000000001</v>
      </c>
      <c r="Y13" s="192"/>
    </row>
    <row r="14" spans="1:31" ht="13.5" customHeight="1" x14ac:dyDescent="0.15">
      <c r="B14" s="409"/>
      <c r="C14" s="408">
        <v>8</v>
      </c>
      <c r="D14" s="410"/>
      <c r="E14" s="350">
        <v>1785</v>
      </c>
      <c r="F14" s="350">
        <v>2520</v>
      </c>
      <c r="G14" s="352">
        <v>2181.1060019294068</v>
      </c>
      <c r="H14" s="350">
        <v>28961.799999999996</v>
      </c>
      <c r="I14" s="350">
        <v>1260</v>
      </c>
      <c r="J14" s="350">
        <v>1816.5</v>
      </c>
      <c r="K14" s="350">
        <v>1610.2591599194345</v>
      </c>
      <c r="L14" s="350">
        <v>29907.1</v>
      </c>
      <c r="M14" s="350">
        <v>1155</v>
      </c>
      <c r="N14" s="350">
        <v>1501.5</v>
      </c>
      <c r="O14" s="350">
        <v>1321.5220036441124</v>
      </c>
      <c r="P14" s="350">
        <v>11822.7</v>
      </c>
      <c r="Q14" s="350">
        <v>4200</v>
      </c>
      <c r="R14" s="350">
        <v>5250</v>
      </c>
      <c r="S14" s="350">
        <v>4641.8749769037877</v>
      </c>
      <c r="T14" s="350">
        <v>6013.9</v>
      </c>
      <c r="U14" s="350">
        <v>3150</v>
      </c>
      <c r="V14" s="350">
        <v>4200</v>
      </c>
      <c r="W14" s="350">
        <v>3568.8367080697326</v>
      </c>
      <c r="X14" s="352">
        <v>20329.099999999999</v>
      </c>
      <c r="Y14" s="192"/>
    </row>
    <row r="15" spans="1:31" ht="13.5" customHeight="1" x14ac:dyDescent="0.15">
      <c r="B15" s="409"/>
      <c r="C15" s="408">
        <v>9</v>
      </c>
      <c r="D15" s="410"/>
      <c r="E15" s="350">
        <v>1942.5</v>
      </c>
      <c r="F15" s="350">
        <v>2730</v>
      </c>
      <c r="G15" s="350">
        <v>2225.464639531001</v>
      </c>
      <c r="H15" s="350">
        <v>22948.6</v>
      </c>
      <c r="I15" s="350">
        <v>1260</v>
      </c>
      <c r="J15" s="350">
        <v>1890</v>
      </c>
      <c r="K15" s="350">
        <v>1679.2982206519484</v>
      </c>
      <c r="L15" s="350">
        <v>25009.9</v>
      </c>
      <c r="M15" s="350">
        <v>1212.75</v>
      </c>
      <c r="N15" s="350">
        <v>1522.5</v>
      </c>
      <c r="O15" s="350">
        <v>1340.8616323762151</v>
      </c>
      <c r="P15" s="350">
        <v>7654</v>
      </c>
      <c r="Q15" s="350">
        <v>4410</v>
      </c>
      <c r="R15" s="350">
        <v>5250</v>
      </c>
      <c r="S15" s="350">
        <v>4688.6487341772154</v>
      </c>
      <c r="T15" s="350">
        <v>4622.3999999999996</v>
      </c>
      <c r="U15" s="350">
        <v>3360</v>
      </c>
      <c r="V15" s="350">
        <v>4369.05</v>
      </c>
      <c r="W15" s="350">
        <v>3701.8006286870782</v>
      </c>
      <c r="X15" s="350">
        <v>15530.9</v>
      </c>
      <c r="Y15" s="192"/>
    </row>
    <row r="16" spans="1:31" ht="13.5" customHeight="1" x14ac:dyDescent="0.15">
      <c r="B16" s="409"/>
      <c r="C16" s="408">
        <v>10</v>
      </c>
      <c r="D16" s="410"/>
      <c r="E16" s="350">
        <v>1942.5</v>
      </c>
      <c r="F16" s="350">
        <v>2887.5</v>
      </c>
      <c r="G16" s="350">
        <v>2333.1333138362124</v>
      </c>
      <c r="H16" s="350">
        <v>26340.500000000004</v>
      </c>
      <c r="I16" s="350">
        <v>1627.5</v>
      </c>
      <c r="J16" s="350">
        <v>1958.25</v>
      </c>
      <c r="K16" s="350">
        <v>1781.5904579839146</v>
      </c>
      <c r="L16" s="350">
        <v>29108.100000000002</v>
      </c>
      <c r="M16" s="350">
        <v>1207.5</v>
      </c>
      <c r="N16" s="350">
        <v>1522.5</v>
      </c>
      <c r="O16" s="350">
        <v>1336.0753472004021</v>
      </c>
      <c r="P16" s="350">
        <v>8819.2000000000007</v>
      </c>
      <c r="Q16" s="350">
        <v>4620</v>
      </c>
      <c r="R16" s="350">
        <v>5250</v>
      </c>
      <c r="S16" s="350">
        <v>4820.2143660387974</v>
      </c>
      <c r="T16" s="350">
        <v>4591.1000000000004</v>
      </c>
      <c r="U16" s="350">
        <v>3549</v>
      </c>
      <c r="V16" s="350">
        <v>4410</v>
      </c>
      <c r="W16" s="350">
        <v>3929.2362769421611</v>
      </c>
      <c r="X16" s="352">
        <v>16941.400000000001</v>
      </c>
      <c r="Y16" s="192"/>
    </row>
    <row r="17" spans="2:25" ht="13.5" customHeight="1" x14ac:dyDescent="0.15">
      <c r="B17" s="409"/>
      <c r="C17" s="408">
        <v>11</v>
      </c>
      <c r="D17" s="410"/>
      <c r="E17" s="350">
        <v>1995</v>
      </c>
      <c r="F17" s="350">
        <v>2919</v>
      </c>
      <c r="G17" s="350">
        <v>2434.5301252168256</v>
      </c>
      <c r="H17" s="350">
        <v>21903.3</v>
      </c>
      <c r="I17" s="350">
        <v>1575</v>
      </c>
      <c r="J17" s="350">
        <v>1974</v>
      </c>
      <c r="K17" s="350">
        <v>1797.5258168358955</v>
      </c>
      <c r="L17" s="350">
        <v>23587.4</v>
      </c>
      <c r="M17" s="350">
        <v>1050</v>
      </c>
      <c r="N17" s="350">
        <v>1501.5</v>
      </c>
      <c r="O17" s="350">
        <v>1213.1833097359875</v>
      </c>
      <c r="P17" s="350">
        <v>7822.7000000000007</v>
      </c>
      <c r="Q17" s="350">
        <v>4725</v>
      </c>
      <c r="R17" s="350">
        <v>5460</v>
      </c>
      <c r="S17" s="350">
        <v>4962.9589900672108</v>
      </c>
      <c r="T17" s="350">
        <v>4560</v>
      </c>
      <c r="U17" s="350">
        <v>3499.7550000000001</v>
      </c>
      <c r="V17" s="350">
        <v>4410</v>
      </c>
      <c r="W17" s="350">
        <v>3939.9852783574943</v>
      </c>
      <c r="X17" s="352">
        <v>18507.099999999999</v>
      </c>
      <c r="Y17" s="192"/>
    </row>
    <row r="18" spans="2:25" ht="13.5" customHeight="1" x14ac:dyDescent="0.15">
      <c r="B18" s="409"/>
      <c r="C18" s="408">
        <v>12</v>
      </c>
      <c r="D18" s="410"/>
      <c r="E18" s="350">
        <v>2100</v>
      </c>
      <c r="F18" s="350">
        <v>3129</v>
      </c>
      <c r="G18" s="350">
        <v>2600.5897177557522</v>
      </c>
      <c r="H18" s="352">
        <v>29750.400000000001</v>
      </c>
      <c r="I18" s="350">
        <v>1575</v>
      </c>
      <c r="J18" s="350">
        <v>2100</v>
      </c>
      <c r="K18" s="350">
        <v>1801.0449560019733</v>
      </c>
      <c r="L18" s="350">
        <v>30914.6</v>
      </c>
      <c r="M18" s="350">
        <v>1050</v>
      </c>
      <c r="N18" s="350">
        <v>1417.5</v>
      </c>
      <c r="O18" s="350">
        <v>1225.5594541910332</v>
      </c>
      <c r="P18" s="350">
        <v>11823.5</v>
      </c>
      <c r="Q18" s="350">
        <v>4725</v>
      </c>
      <c r="R18" s="350">
        <v>5460</v>
      </c>
      <c r="S18" s="350">
        <v>5075.7160174339406</v>
      </c>
      <c r="T18" s="350">
        <v>7500.2</v>
      </c>
      <c r="U18" s="350">
        <v>3675</v>
      </c>
      <c r="V18" s="350">
        <v>4725</v>
      </c>
      <c r="W18" s="350">
        <v>4149.989973844813</v>
      </c>
      <c r="X18" s="352">
        <v>23719.7</v>
      </c>
      <c r="Y18" s="192"/>
    </row>
    <row r="19" spans="2:25" ht="13.5" customHeight="1" x14ac:dyDescent="0.15">
      <c r="B19" s="409" t="s">
        <v>293</v>
      </c>
      <c r="C19" s="408">
        <v>1</v>
      </c>
      <c r="D19" s="410" t="s">
        <v>302</v>
      </c>
      <c r="E19" s="350">
        <v>1942.5</v>
      </c>
      <c r="F19" s="350">
        <v>2919</v>
      </c>
      <c r="G19" s="350">
        <v>2413.8257343161504</v>
      </c>
      <c r="H19" s="350">
        <v>34985.200000000004</v>
      </c>
      <c r="I19" s="350">
        <v>1470</v>
      </c>
      <c r="J19" s="350">
        <v>2079</v>
      </c>
      <c r="K19" s="350">
        <v>1765.5261727742763</v>
      </c>
      <c r="L19" s="350">
        <v>36015.1</v>
      </c>
      <c r="M19" s="352">
        <v>892.5</v>
      </c>
      <c r="N19" s="350">
        <v>1417.5</v>
      </c>
      <c r="O19" s="350">
        <v>1083.3958835272254</v>
      </c>
      <c r="P19" s="350">
        <v>8821.7000000000007</v>
      </c>
      <c r="Q19" s="350">
        <v>4410</v>
      </c>
      <c r="R19" s="350">
        <v>5260.8150000000005</v>
      </c>
      <c r="S19" s="350">
        <v>4808.2957289367796</v>
      </c>
      <c r="T19" s="350">
        <v>5763.3000000000011</v>
      </c>
      <c r="U19" s="350">
        <v>3549</v>
      </c>
      <c r="V19" s="350">
        <v>4725</v>
      </c>
      <c r="W19" s="350">
        <v>3958.2770359019269</v>
      </c>
      <c r="X19" s="352">
        <v>20487.5</v>
      </c>
      <c r="Y19" s="192"/>
    </row>
    <row r="20" spans="2:25" ht="13.5" customHeight="1" x14ac:dyDescent="0.15">
      <c r="B20" s="409"/>
      <c r="C20" s="408">
        <v>2</v>
      </c>
      <c r="D20" s="410"/>
      <c r="E20" s="350">
        <v>1869</v>
      </c>
      <c r="F20" s="350">
        <v>2604</v>
      </c>
      <c r="G20" s="350">
        <v>2164.0565361279646</v>
      </c>
      <c r="H20" s="350">
        <v>24280.400000000001</v>
      </c>
      <c r="I20" s="350">
        <v>1470</v>
      </c>
      <c r="J20" s="350">
        <v>1837.5</v>
      </c>
      <c r="K20" s="350">
        <v>1625.9609518231816</v>
      </c>
      <c r="L20" s="350">
        <v>24459.799999999996</v>
      </c>
      <c r="M20" s="350">
        <v>945</v>
      </c>
      <c r="N20" s="350">
        <v>1470</v>
      </c>
      <c r="O20" s="350">
        <v>1061.3311111111111</v>
      </c>
      <c r="P20" s="350">
        <v>10647</v>
      </c>
      <c r="Q20" s="350">
        <v>4410</v>
      </c>
      <c r="R20" s="350">
        <v>5250</v>
      </c>
      <c r="S20" s="350">
        <v>4694.9021507917751</v>
      </c>
      <c r="T20" s="350">
        <v>4744</v>
      </c>
      <c r="U20" s="350">
        <v>3360</v>
      </c>
      <c r="V20" s="350">
        <v>4053</v>
      </c>
      <c r="W20" s="350">
        <v>3676.7628532182107</v>
      </c>
      <c r="X20" s="352">
        <v>17913</v>
      </c>
      <c r="Y20" s="192"/>
    </row>
    <row r="21" spans="2:25" ht="13.5" customHeight="1" x14ac:dyDescent="0.15">
      <c r="B21" s="409"/>
      <c r="C21" s="408">
        <v>3</v>
      </c>
      <c r="D21" s="410"/>
      <c r="E21" s="350">
        <v>1890</v>
      </c>
      <c r="F21" s="350">
        <v>2614.5</v>
      </c>
      <c r="G21" s="350">
        <v>2177.0259817576457</v>
      </c>
      <c r="H21" s="350">
        <v>27823.9</v>
      </c>
      <c r="I21" s="350">
        <v>1470</v>
      </c>
      <c r="J21" s="350">
        <v>1837.5</v>
      </c>
      <c r="K21" s="350">
        <v>1615.4904657115064</v>
      </c>
      <c r="L21" s="350">
        <v>27060</v>
      </c>
      <c r="M21" s="350">
        <v>945</v>
      </c>
      <c r="N21" s="350">
        <v>1365</v>
      </c>
      <c r="O21" s="350">
        <v>1061.3240452329362</v>
      </c>
      <c r="P21" s="350">
        <v>10191.300000000001</v>
      </c>
      <c r="Q21" s="350">
        <v>4410</v>
      </c>
      <c r="R21" s="350">
        <v>5460</v>
      </c>
      <c r="S21" s="350">
        <v>4675.8854775587033</v>
      </c>
      <c r="T21" s="350">
        <v>6159.1</v>
      </c>
      <c r="U21" s="350">
        <v>3360</v>
      </c>
      <c r="V21" s="350">
        <v>4179</v>
      </c>
      <c r="W21" s="350">
        <v>3713.7224637505169</v>
      </c>
      <c r="X21" s="352">
        <v>17752</v>
      </c>
      <c r="Y21" s="192"/>
    </row>
    <row r="22" spans="2:25" ht="13.5" customHeight="1" x14ac:dyDescent="0.15">
      <c r="B22" s="409"/>
      <c r="C22" s="408">
        <v>4</v>
      </c>
      <c r="D22" s="410"/>
      <c r="E22" s="350">
        <v>1890</v>
      </c>
      <c r="F22" s="350">
        <v>2625</v>
      </c>
      <c r="G22" s="350">
        <v>2163.6053218454576</v>
      </c>
      <c r="H22" s="350">
        <v>55688.1</v>
      </c>
      <c r="I22" s="350">
        <v>1417.5</v>
      </c>
      <c r="J22" s="350">
        <v>1785</v>
      </c>
      <c r="K22" s="350">
        <v>1588.6641747812957</v>
      </c>
      <c r="L22" s="350">
        <v>41456.300000000003</v>
      </c>
      <c r="M22" s="350">
        <v>945</v>
      </c>
      <c r="N22" s="350">
        <v>1422.855</v>
      </c>
      <c r="O22" s="350">
        <v>1074.7986989546516</v>
      </c>
      <c r="P22" s="350">
        <v>12084.6</v>
      </c>
      <c r="Q22" s="350">
        <v>4410</v>
      </c>
      <c r="R22" s="350">
        <v>5775</v>
      </c>
      <c r="S22" s="350">
        <v>4738.6688804203031</v>
      </c>
      <c r="T22" s="350">
        <v>9065.1</v>
      </c>
      <c r="U22" s="350">
        <v>3150</v>
      </c>
      <c r="V22" s="350">
        <v>4095</v>
      </c>
      <c r="W22" s="350">
        <v>3605.6219666329625</v>
      </c>
      <c r="X22" s="352">
        <v>21474.799999999999</v>
      </c>
      <c r="Y22" s="192"/>
    </row>
    <row r="23" spans="2:25" ht="13.5" customHeight="1" x14ac:dyDescent="0.15">
      <c r="B23" s="413"/>
      <c r="C23" s="414">
        <v>5</v>
      </c>
      <c r="D23" s="415"/>
      <c r="E23" s="354">
        <v>1785</v>
      </c>
      <c r="F23" s="354">
        <v>2625</v>
      </c>
      <c r="G23" s="354">
        <v>2156.3537694861166</v>
      </c>
      <c r="H23" s="354">
        <v>67379</v>
      </c>
      <c r="I23" s="354">
        <v>1365</v>
      </c>
      <c r="J23" s="354">
        <v>1785</v>
      </c>
      <c r="K23" s="354">
        <v>1622.779960522606</v>
      </c>
      <c r="L23" s="354">
        <v>44273.399999999994</v>
      </c>
      <c r="M23" s="354">
        <v>997.5</v>
      </c>
      <c r="N23" s="354">
        <v>1417.5</v>
      </c>
      <c r="O23" s="354">
        <v>1135.4457847064973</v>
      </c>
      <c r="P23" s="354">
        <v>18043.7</v>
      </c>
      <c r="Q23" s="354">
        <v>4410</v>
      </c>
      <c r="R23" s="354">
        <v>5775</v>
      </c>
      <c r="S23" s="354">
        <v>4780.2131050767421</v>
      </c>
      <c r="T23" s="354">
        <v>11905.5</v>
      </c>
      <c r="U23" s="354">
        <v>3255</v>
      </c>
      <c r="V23" s="354">
        <v>4200</v>
      </c>
      <c r="W23" s="354">
        <v>3656.5822247943438</v>
      </c>
      <c r="X23" s="354">
        <v>26739.699999999997</v>
      </c>
      <c r="Y23" s="192"/>
    </row>
    <row r="24" spans="2:25" ht="13.5" customHeight="1" x14ac:dyDescent="0.15">
      <c r="B24" s="417"/>
      <c r="C24" s="418"/>
      <c r="D24" s="419"/>
      <c r="E24" s="350"/>
      <c r="F24" s="350"/>
      <c r="G24" s="350"/>
      <c r="H24" s="350"/>
      <c r="I24" s="350"/>
      <c r="J24" s="350"/>
      <c r="K24" s="350"/>
      <c r="L24" s="350"/>
      <c r="M24" s="350"/>
      <c r="N24" s="350"/>
      <c r="O24" s="350"/>
      <c r="P24" s="350"/>
      <c r="Q24" s="350"/>
      <c r="R24" s="350"/>
      <c r="S24" s="350"/>
      <c r="T24" s="350"/>
      <c r="U24" s="350"/>
      <c r="V24" s="350"/>
      <c r="W24" s="350"/>
      <c r="X24" s="350"/>
      <c r="Y24" s="192"/>
    </row>
    <row r="25" spans="2:25" ht="13.5" customHeight="1" x14ac:dyDescent="0.15">
      <c r="B25" s="389"/>
      <c r="C25" s="418"/>
      <c r="D25" s="420"/>
      <c r="E25" s="350"/>
      <c r="F25" s="350"/>
      <c r="G25" s="350"/>
      <c r="H25" s="350"/>
      <c r="I25" s="350"/>
      <c r="J25" s="350"/>
      <c r="K25" s="350"/>
      <c r="L25" s="350"/>
      <c r="M25" s="350"/>
      <c r="N25" s="350"/>
      <c r="O25" s="350"/>
      <c r="P25" s="350"/>
      <c r="Q25" s="350"/>
      <c r="R25" s="350"/>
      <c r="S25" s="350"/>
      <c r="T25" s="350"/>
      <c r="U25" s="350"/>
      <c r="V25" s="350"/>
      <c r="W25" s="350"/>
      <c r="X25" s="350"/>
      <c r="Y25" s="192"/>
    </row>
    <row r="26" spans="2:25" ht="13.5" customHeight="1" x14ac:dyDescent="0.15">
      <c r="B26" s="417" t="s">
        <v>127</v>
      </c>
      <c r="C26" s="418"/>
      <c r="D26" s="419"/>
      <c r="E26" s="350"/>
      <c r="F26" s="350"/>
      <c r="G26" s="350"/>
      <c r="H26" s="350"/>
      <c r="I26" s="350"/>
      <c r="J26" s="350"/>
      <c r="K26" s="350"/>
      <c r="L26" s="350"/>
      <c r="M26" s="350"/>
      <c r="N26" s="350"/>
      <c r="O26" s="350"/>
      <c r="P26" s="350"/>
      <c r="Q26" s="350"/>
      <c r="R26" s="350"/>
      <c r="S26" s="350"/>
      <c r="T26" s="350"/>
      <c r="U26" s="350"/>
      <c r="V26" s="350"/>
      <c r="W26" s="350"/>
      <c r="X26" s="350"/>
      <c r="Y26" s="192"/>
    </row>
    <row r="27" spans="2:25" ht="13.5" customHeight="1" x14ac:dyDescent="0.15">
      <c r="B27" s="392">
        <v>41030</v>
      </c>
      <c r="C27" s="393"/>
      <c r="D27" s="394">
        <v>41031</v>
      </c>
      <c r="E27" s="253">
        <v>0</v>
      </c>
      <c r="F27" s="253">
        <v>0</v>
      </c>
      <c r="G27" s="253">
        <v>0</v>
      </c>
      <c r="H27" s="350">
        <v>14064.7</v>
      </c>
      <c r="I27" s="253">
        <v>0</v>
      </c>
      <c r="J27" s="253">
        <v>0</v>
      </c>
      <c r="K27" s="253">
        <v>0</v>
      </c>
      <c r="L27" s="350">
        <v>8182</v>
      </c>
      <c r="M27" s="253">
        <v>0</v>
      </c>
      <c r="N27" s="253">
        <v>0</v>
      </c>
      <c r="O27" s="253">
        <v>0</v>
      </c>
      <c r="P27" s="350">
        <v>2984.5</v>
      </c>
      <c r="Q27" s="253">
        <v>0</v>
      </c>
      <c r="R27" s="253">
        <v>0</v>
      </c>
      <c r="S27" s="253">
        <v>0</v>
      </c>
      <c r="T27" s="350">
        <v>2254</v>
      </c>
      <c r="U27" s="253">
        <v>0</v>
      </c>
      <c r="V27" s="253">
        <v>0</v>
      </c>
      <c r="W27" s="253">
        <v>0</v>
      </c>
      <c r="X27" s="350">
        <v>4707</v>
      </c>
      <c r="Y27" s="192"/>
    </row>
    <row r="28" spans="2:25" ht="13.5" customHeight="1" x14ac:dyDescent="0.15">
      <c r="B28" s="395" t="s">
        <v>128</v>
      </c>
      <c r="C28" s="396"/>
      <c r="D28" s="394"/>
      <c r="E28" s="350"/>
      <c r="F28" s="350"/>
      <c r="G28" s="350"/>
      <c r="H28" s="350"/>
      <c r="I28" s="350"/>
      <c r="J28" s="350"/>
      <c r="K28" s="350"/>
      <c r="L28" s="350"/>
      <c r="M28" s="350"/>
      <c r="N28" s="350"/>
      <c r="O28" s="350"/>
      <c r="P28" s="350"/>
      <c r="Q28" s="350"/>
      <c r="R28" s="350"/>
      <c r="S28" s="350"/>
      <c r="T28" s="350"/>
      <c r="U28" s="350"/>
      <c r="V28" s="350"/>
      <c r="W28" s="350"/>
      <c r="X28" s="350"/>
      <c r="Y28" s="192"/>
    </row>
    <row r="29" spans="2:25" ht="13.5" customHeight="1" x14ac:dyDescent="0.15">
      <c r="B29" s="392">
        <v>41036</v>
      </c>
      <c r="C29" s="393"/>
      <c r="D29" s="394">
        <v>41040</v>
      </c>
      <c r="E29" s="253">
        <v>1837.5</v>
      </c>
      <c r="F29" s="253">
        <v>2625</v>
      </c>
      <c r="G29" s="253">
        <v>2128.1514957204386</v>
      </c>
      <c r="H29" s="350">
        <v>19910.400000000001</v>
      </c>
      <c r="I29" s="253">
        <v>1365</v>
      </c>
      <c r="J29" s="253">
        <v>1785</v>
      </c>
      <c r="K29" s="253">
        <v>1641.4647015026401</v>
      </c>
      <c r="L29" s="350">
        <v>11023.8</v>
      </c>
      <c r="M29" s="253">
        <v>997.5</v>
      </c>
      <c r="N29" s="253">
        <v>1365</v>
      </c>
      <c r="O29" s="253">
        <v>1145.317342732541</v>
      </c>
      <c r="P29" s="350">
        <v>6303</v>
      </c>
      <c r="Q29" s="253">
        <v>4410</v>
      </c>
      <c r="R29" s="253">
        <v>5775</v>
      </c>
      <c r="S29" s="253">
        <v>4808.5112076754294</v>
      </c>
      <c r="T29" s="350">
        <v>3516.7</v>
      </c>
      <c r="U29" s="253">
        <v>3255</v>
      </c>
      <c r="V29" s="253">
        <v>3990</v>
      </c>
      <c r="W29" s="253">
        <v>3646.657283127643</v>
      </c>
      <c r="X29" s="350">
        <v>7039.1</v>
      </c>
      <c r="Y29" s="192"/>
    </row>
    <row r="30" spans="2:25" ht="13.5" customHeight="1" x14ac:dyDescent="0.15">
      <c r="B30" s="395" t="s">
        <v>129</v>
      </c>
      <c r="C30" s="396"/>
      <c r="D30" s="394"/>
      <c r="E30" s="350"/>
      <c r="F30" s="350"/>
      <c r="G30" s="350"/>
      <c r="H30" s="350"/>
      <c r="I30" s="350"/>
      <c r="J30" s="350"/>
      <c r="K30" s="350"/>
      <c r="L30" s="350"/>
      <c r="M30" s="350"/>
      <c r="N30" s="350"/>
      <c r="O30" s="350"/>
      <c r="P30" s="350"/>
      <c r="Q30" s="350"/>
      <c r="R30" s="350"/>
      <c r="S30" s="350"/>
      <c r="T30" s="350"/>
      <c r="U30" s="350"/>
      <c r="V30" s="350"/>
      <c r="W30" s="350"/>
      <c r="X30" s="350"/>
      <c r="Y30" s="192"/>
    </row>
    <row r="31" spans="2:25" ht="13.5" customHeight="1" x14ac:dyDescent="0.15">
      <c r="B31" s="392">
        <v>41043</v>
      </c>
      <c r="C31" s="393"/>
      <c r="D31" s="394">
        <v>41047</v>
      </c>
      <c r="E31" s="250">
        <v>1837.5</v>
      </c>
      <c r="F31" s="250">
        <v>2625</v>
      </c>
      <c r="G31" s="250">
        <v>2168.8322215086273</v>
      </c>
      <c r="H31" s="250">
        <v>13745.3</v>
      </c>
      <c r="I31" s="250">
        <v>1365</v>
      </c>
      <c r="J31" s="250">
        <v>1785</v>
      </c>
      <c r="K31" s="250">
        <v>1609.5442889390536</v>
      </c>
      <c r="L31" s="250">
        <v>9518.6</v>
      </c>
      <c r="M31" s="250">
        <v>1027.425</v>
      </c>
      <c r="N31" s="250">
        <v>1365</v>
      </c>
      <c r="O31" s="250">
        <v>1099.3658673660552</v>
      </c>
      <c r="P31" s="250">
        <v>2718.4</v>
      </c>
      <c r="Q31" s="250">
        <v>4410</v>
      </c>
      <c r="R31" s="250">
        <v>5250</v>
      </c>
      <c r="S31" s="250">
        <v>4761.4686940298516</v>
      </c>
      <c r="T31" s="250">
        <v>2208.3000000000002</v>
      </c>
      <c r="U31" s="250">
        <v>3269.4900000000002</v>
      </c>
      <c r="V31" s="250">
        <v>3990</v>
      </c>
      <c r="W31" s="250">
        <v>3603.2221653966144</v>
      </c>
      <c r="X31" s="250">
        <v>4370.3</v>
      </c>
      <c r="Y31" s="192"/>
    </row>
    <row r="32" spans="2:25" ht="13.5" customHeight="1" x14ac:dyDescent="0.15">
      <c r="B32" s="395" t="s">
        <v>130</v>
      </c>
      <c r="C32" s="396"/>
      <c r="D32" s="394"/>
      <c r="E32" s="350"/>
      <c r="F32" s="350"/>
      <c r="G32" s="350"/>
      <c r="H32" s="350"/>
      <c r="I32" s="350"/>
      <c r="J32" s="350"/>
      <c r="K32" s="350"/>
      <c r="L32" s="350"/>
      <c r="M32" s="350"/>
      <c r="N32" s="350"/>
      <c r="O32" s="350"/>
      <c r="P32" s="350"/>
      <c r="Q32" s="350"/>
      <c r="R32" s="350"/>
      <c r="S32" s="350"/>
      <c r="T32" s="350"/>
      <c r="U32" s="350"/>
      <c r="V32" s="350"/>
      <c r="W32" s="350"/>
      <c r="X32" s="350"/>
      <c r="Y32" s="192"/>
    </row>
    <row r="33" spans="2:26" ht="13.5" customHeight="1" x14ac:dyDescent="0.15">
      <c r="B33" s="392">
        <v>41050</v>
      </c>
      <c r="C33" s="393"/>
      <c r="D33" s="394">
        <v>41054</v>
      </c>
      <c r="E33" s="350">
        <v>1890</v>
      </c>
      <c r="F33" s="350">
        <v>2625</v>
      </c>
      <c r="G33" s="350">
        <v>2172.5515535149107</v>
      </c>
      <c r="H33" s="350">
        <v>11391.8</v>
      </c>
      <c r="I33" s="350">
        <v>1365</v>
      </c>
      <c r="J33" s="350">
        <v>1785</v>
      </c>
      <c r="K33" s="350">
        <v>1609.1442006269594</v>
      </c>
      <c r="L33" s="350">
        <v>7096.2</v>
      </c>
      <c r="M33" s="350">
        <v>1050</v>
      </c>
      <c r="N33" s="350">
        <v>1417.5</v>
      </c>
      <c r="O33" s="350">
        <v>1141.0224000000001</v>
      </c>
      <c r="P33" s="350">
        <v>2911.3</v>
      </c>
      <c r="Q33" s="350">
        <v>4410</v>
      </c>
      <c r="R33" s="350">
        <v>5344.5</v>
      </c>
      <c r="S33" s="350">
        <v>4770.4764026005287</v>
      </c>
      <c r="T33" s="350">
        <v>2145</v>
      </c>
      <c r="U33" s="350">
        <v>3255</v>
      </c>
      <c r="V33" s="350">
        <v>4200</v>
      </c>
      <c r="W33" s="350">
        <v>3750.454431233145</v>
      </c>
      <c r="X33" s="350">
        <v>5860.3</v>
      </c>
      <c r="Y33" s="192"/>
    </row>
    <row r="34" spans="2:26" ht="13.5" customHeight="1" x14ac:dyDescent="0.15">
      <c r="B34" s="395" t="s">
        <v>131</v>
      </c>
      <c r="C34" s="396"/>
      <c r="D34" s="394"/>
      <c r="E34" s="350"/>
      <c r="F34" s="350"/>
      <c r="G34" s="350"/>
      <c r="H34" s="350"/>
      <c r="I34" s="350"/>
      <c r="J34" s="350"/>
      <c r="K34" s="350"/>
      <c r="L34" s="350"/>
      <c r="M34" s="350"/>
      <c r="N34" s="350"/>
      <c r="O34" s="350"/>
      <c r="P34" s="350"/>
      <c r="Q34" s="350"/>
      <c r="R34" s="350"/>
      <c r="S34" s="350"/>
      <c r="T34" s="350"/>
      <c r="U34" s="350"/>
      <c r="V34" s="350"/>
      <c r="W34" s="350"/>
      <c r="X34" s="350"/>
      <c r="Y34" s="192"/>
    </row>
    <row r="35" spans="2:26" ht="13.5" customHeight="1" x14ac:dyDescent="0.15">
      <c r="B35" s="397">
        <v>41057</v>
      </c>
      <c r="C35" s="398"/>
      <c r="D35" s="399">
        <v>41061</v>
      </c>
      <c r="E35" s="354">
        <v>1785</v>
      </c>
      <c r="F35" s="354">
        <v>2625</v>
      </c>
      <c r="G35" s="354">
        <v>2184.5234382833642</v>
      </c>
      <c r="H35" s="354">
        <v>8266.7999999999993</v>
      </c>
      <c r="I35" s="354">
        <v>1365</v>
      </c>
      <c r="J35" s="354">
        <v>1785</v>
      </c>
      <c r="K35" s="354">
        <v>1620.941487587995</v>
      </c>
      <c r="L35" s="354">
        <v>8452.7999999999993</v>
      </c>
      <c r="M35" s="354">
        <v>1050</v>
      </c>
      <c r="N35" s="354">
        <v>1417.5</v>
      </c>
      <c r="O35" s="354">
        <v>1159.5097674418605</v>
      </c>
      <c r="P35" s="354">
        <v>3126.5</v>
      </c>
      <c r="Q35" s="354">
        <v>4410</v>
      </c>
      <c r="R35" s="354">
        <v>5344.5</v>
      </c>
      <c r="S35" s="354">
        <v>4759.7507522567694</v>
      </c>
      <c r="T35" s="354">
        <v>1781.5</v>
      </c>
      <c r="U35" s="354">
        <v>3360</v>
      </c>
      <c r="V35" s="354">
        <v>3990</v>
      </c>
      <c r="W35" s="354">
        <v>3658.6989283661815</v>
      </c>
      <c r="X35" s="354">
        <v>4763</v>
      </c>
      <c r="Y35" s="192"/>
    </row>
    <row r="36" spans="2:26" ht="3.75" customHeight="1" x14ac:dyDescent="0.15">
      <c r="B36" s="200"/>
      <c r="C36" s="221"/>
      <c r="D36" s="221"/>
      <c r="E36" s="192"/>
      <c r="F36" s="192"/>
      <c r="G36" s="192"/>
      <c r="H36" s="192"/>
      <c r="I36" s="192"/>
      <c r="J36" s="192"/>
      <c r="K36" s="192"/>
      <c r="L36" s="192"/>
      <c r="M36" s="192"/>
      <c r="N36" s="192"/>
      <c r="O36" s="192"/>
      <c r="P36" s="192"/>
      <c r="Q36" s="192"/>
      <c r="R36" s="192"/>
      <c r="S36" s="192"/>
      <c r="T36" s="192"/>
      <c r="U36" s="192"/>
      <c r="V36" s="192"/>
      <c r="W36" s="192"/>
      <c r="X36" s="192"/>
    </row>
    <row r="37" spans="2:26" ht="13.5" customHeight="1" x14ac:dyDescent="0.15">
      <c r="B37" s="194" t="s">
        <v>106</v>
      </c>
      <c r="C37" s="423" t="s">
        <v>165</v>
      </c>
      <c r="D37" s="423"/>
    </row>
    <row r="38" spans="2:26" ht="13.5" customHeight="1" x14ac:dyDescent="0.15">
      <c r="B38" s="194" t="s">
        <v>109</v>
      </c>
      <c r="C38" s="423" t="s">
        <v>111</v>
      </c>
      <c r="D38" s="423"/>
      <c r="X38" s="351"/>
      <c r="Y38" s="192"/>
      <c r="Z38" s="192"/>
    </row>
    <row r="39" spans="2:26" ht="13.5" customHeight="1" x14ac:dyDescent="0.15">
      <c r="B39" s="194"/>
      <c r="C39" s="423"/>
      <c r="D39" s="423"/>
      <c r="X39" s="351"/>
      <c r="Y39" s="192"/>
      <c r="Z39" s="192"/>
    </row>
    <row r="40" spans="2:26" ht="13.5" customHeight="1" x14ac:dyDescent="0.15">
      <c r="B40" s="194"/>
      <c r="C40" s="423"/>
      <c r="D40" s="423"/>
      <c r="X40" s="351"/>
      <c r="Y40" s="192"/>
      <c r="Z40" s="192"/>
    </row>
    <row r="41" spans="2:26" ht="13.5" customHeight="1" x14ac:dyDescent="0.15">
      <c r="B41" s="194"/>
      <c r="C41" s="423"/>
      <c r="X41" s="351"/>
      <c r="Y41" s="192"/>
      <c r="Z41" s="192"/>
    </row>
    <row r="42" spans="2:26" ht="13.5" customHeight="1" x14ac:dyDescent="0.15">
      <c r="B42" s="194"/>
      <c r="C42" s="423"/>
      <c r="X42" s="351"/>
      <c r="Y42" s="192"/>
      <c r="Z42" s="192"/>
    </row>
    <row r="43" spans="2:26" ht="13.5" customHeight="1" x14ac:dyDescent="0.15">
      <c r="B43" s="194"/>
      <c r="C43" s="423"/>
      <c r="X43" s="351"/>
      <c r="Y43" s="192"/>
      <c r="Z43" s="192"/>
    </row>
    <row r="44" spans="2:26" x14ac:dyDescent="0.15">
      <c r="X44" s="351"/>
      <c r="Y44" s="192"/>
      <c r="Z44" s="192"/>
    </row>
    <row r="45" spans="2:26" x14ac:dyDescent="0.15">
      <c r="X45" s="351"/>
      <c r="Y45" s="192"/>
      <c r="Z45" s="192"/>
    </row>
    <row r="46" spans="2:26" x14ac:dyDescent="0.15">
      <c r="X46" s="351"/>
      <c r="Y46" s="192"/>
      <c r="Z46" s="192"/>
    </row>
    <row r="47" spans="2:26" x14ac:dyDescent="0.15">
      <c r="X47" s="351"/>
      <c r="Y47" s="192"/>
      <c r="Z47" s="192"/>
    </row>
    <row r="48" spans="2:26" x14ac:dyDescent="0.15">
      <c r="X48" s="351"/>
      <c r="Y48" s="192"/>
      <c r="Z48" s="192"/>
    </row>
    <row r="49" spans="24:26" x14ac:dyDescent="0.15">
      <c r="X49" s="351"/>
      <c r="Y49" s="192"/>
      <c r="Z49" s="192"/>
    </row>
    <row r="50" spans="24:26" x14ac:dyDescent="0.15">
      <c r="X50" s="351"/>
      <c r="Y50" s="192"/>
      <c r="Z50" s="192"/>
    </row>
    <row r="51" spans="24:26" x14ac:dyDescent="0.15">
      <c r="X51" s="351"/>
      <c r="Y51" s="192"/>
      <c r="Z51" s="192"/>
    </row>
    <row r="52" spans="24:26" x14ac:dyDescent="0.15">
      <c r="X52" s="351"/>
      <c r="Y52" s="192"/>
      <c r="Z52" s="192"/>
    </row>
    <row r="53" spans="24:26" x14ac:dyDescent="0.15">
      <c r="X53" s="351"/>
      <c r="Y53" s="192"/>
      <c r="Z53" s="192"/>
    </row>
    <row r="54" spans="24:26" x14ac:dyDescent="0.15">
      <c r="X54" s="192"/>
      <c r="Y54" s="192"/>
      <c r="Z54" s="192"/>
    </row>
    <row r="55" spans="24:26" x14ac:dyDescent="0.15">
      <c r="X55" s="192"/>
      <c r="Y55" s="192"/>
      <c r="Z55" s="192"/>
    </row>
    <row r="56" spans="24:26" x14ac:dyDescent="0.15">
      <c r="X56" s="192"/>
      <c r="Y56" s="192"/>
      <c r="Z56" s="192"/>
    </row>
  </sheetData>
  <phoneticPr fontId="6"/>
  <pageMargins left="0.39370078740157483" right="0.39370078740157483" top="0.39370078740157483" bottom="0.39370078740157483" header="0" footer="0.19685039370078741"/>
  <pageSetup paperSize="9" firstPageNumber="40" orientation="landscape" useFirstPageNumber="1" r:id="rId1"/>
  <headerFooter alignWithMargins="0">
    <oddFooter>&amp;C-36-</oddFooter>
  </headerFooter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AE52"/>
  <sheetViews>
    <sheetView zoomScale="75" zoomScaleNormal="75" workbookViewId="0"/>
  </sheetViews>
  <sheetFormatPr defaultColWidth="7.5" defaultRowHeight="12" x14ac:dyDescent="0.15"/>
  <cols>
    <col min="1" max="1" width="0.625" style="193" customWidth="1"/>
    <col min="2" max="2" width="5.375" style="193" customWidth="1"/>
    <col min="3" max="3" width="2.5" style="193" customWidth="1"/>
    <col min="4" max="4" width="5.5" style="193" customWidth="1"/>
    <col min="5" max="7" width="5.875" style="193" customWidth="1"/>
    <col min="8" max="8" width="7.5" style="193" customWidth="1"/>
    <col min="9" max="11" width="5.875" style="193" customWidth="1"/>
    <col min="12" max="12" width="8.125" style="193" customWidth="1"/>
    <col min="13" max="15" width="5.875" style="193" customWidth="1"/>
    <col min="16" max="16" width="7.75" style="193" customWidth="1"/>
    <col min="17" max="19" width="5.875" style="193" customWidth="1"/>
    <col min="20" max="20" width="8" style="193" customWidth="1"/>
    <col min="21" max="23" width="5.875" style="193" customWidth="1"/>
    <col min="24" max="24" width="7.75" style="193" customWidth="1"/>
    <col min="25" max="16384" width="7.5" style="193"/>
  </cols>
  <sheetData>
    <row r="1" spans="1:31" ht="15" customHeight="1" x14ac:dyDescent="0.15">
      <c r="A1" s="153"/>
      <c r="B1" s="406"/>
      <c r="C1" s="406"/>
      <c r="D1" s="406"/>
    </row>
    <row r="2" spans="1:31" ht="12.75" customHeight="1" x14ac:dyDescent="0.15">
      <c r="B2" s="153" t="str">
        <f>近交雑31!B2&amp;"　（つづき）"</f>
        <v>(4)交雑牛チルド「3」の品目別価格　（つづき）</v>
      </c>
      <c r="C2" s="407"/>
      <c r="D2" s="407"/>
    </row>
    <row r="3" spans="1:31" ht="12.75" customHeight="1" x14ac:dyDescent="0.15">
      <c r="B3" s="407"/>
      <c r="C3" s="407"/>
      <c r="D3" s="407"/>
      <c r="X3" s="194" t="s">
        <v>85</v>
      </c>
    </row>
    <row r="4" spans="1:31" ht="3.75" customHeight="1" x14ac:dyDescent="0.15">
      <c r="B4" s="195"/>
      <c r="C4" s="195"/>
      <c r="D4" s="195"/>
      <c r="E4" s="195"/>
      <c r="F4" s="195"/>
      <c r="G4" s="195"/>
      <c r="H4" s="195"/>
      <c r="I4" s="195"/>
      <c r="J4" s="195"/>
      <c r="K4" s="195"/>
      <c r="L4" s="195"/>
      <c r="M4" s="195"/>
      <c r="N4" s="195"/>
    </row>
    <row r="5" spans="1:31" ht="13.5" customHeight="1" x14ac:dyDescent="0.15">
      <c r="B5" s="155"/>
      <c r="C5" s="342" t="s">
        <v>259</v>
      </c>
      <c r="D5" s="341"/>
      <c r="E5" s="368" t="s">
        <v>283</v>
      </c>
      <c r="F5" s="369"/>
      <c r="G5" s="369"/>
      <c r="H5" s="370"/>
      <c r="I5" s="368" t="s">
        <v>284</v>
      </c>
      <c r="J5" s="369"/>
      <c r="K5" s="369"/>
      <c r="L5" s="370"/>
      <c r="M5" s="368" t="s">
        <v>285</v>
      </c>
      <c r="N5" s="369"/>
      <c r="O5" s="369"/>
      <c r="P5" s="370"/>
      <c r="Q5" s="368" t="s">
        <v>286</v>
      </c>
      <c r="R5" s="369"/>
      <c r="S5" s="369"/>
      <c r="T5" s="370"/>
      <c r="U5" s="368" t="s">
        <v>287</v>
      </c>
      <c r="V5" s="369"/>
      <c r="W5" s="369"/>
      <c r="X5" s="370"/>
      <c r="Y5" s="192"/>
      <c r="Z5" s="173"/>
      <c r="AA5" s="173"/>
      <c r="AB5" s="173"/>
      <c r="AC5" s="173"/>
      <c r="AD5" s="173"/>
      <c r="AE5" s="173"/>
    </row>
    <row r="6" spans="1:31" ht="13.5" customHeight="1" x14ac:dyDescent="0.15">
      <c r="B6" s="345" t="s">
        <v>275</v>
      </c>
      <c r="C6" s="371"/>
      <c r="D6" s="347"/>
      <c r="E6" s="373" t="s">
        <v>276</v>
      </c>
      <c r="F6" s="373" t="s">
        <v>174</v>
      </c>
      <c r="G6" s="373" t="s">
        <v>277</v>
      </c>
      <c r="H6" s="373" t="s">
        <v>96</v>
      </c>
      <c r="I6" s="373" t="s">
        <v>276</v>
      </c>
      <c r="J6" s="373" t="s">
        <v>174</v>
      </c>
      <c r="K6" s="373" t="s">
        <v>277</v>
      </c>
      <c r="L6" s="373" t="s">
        <v>96</v>
      </c>
      <c r="M6" s="373" t="s">
        <v>276</v>
      </c>
      <c r="N6" s="373" t="s">
        <v>174</v>
      </c>
      <c r="O6" s="373" t="s">
        <v>277</v>
      </c>
      <c r="P6" s="373" t="s">
        <v>96</v>
      </c>
      <c r="Q6" s="373" t="s">
        <v>276</v>
      </c>
      <c r="R6" s="373" t="s">
        <v>174</v>
      </c>
      <c r="S6" s="373" t="s">
        <v>277</v>
      </c>
      <c r="T6" s="373" t="s">
        <v>96</v>
      </c>
      <c r="U6" s="373" t="s">
        <v>276</v>
      </c>
      <c r="V6" s="373" t="s">
        <v>174</v>
      </c>
      <c r="W6" s="373" t="s">
        <v>277</v>
      </c>
      <c r="X6" s="373" t="s">
        <v>96</v>
      </c>
      <c r="Z6" s="173"/>
      <c r="AA6" s="173"/>
      <c r="AB6" s="173"/>
      <c r="AC6" s="173"/>
      <c r="AD6" s="173"/>
      <c r="AE6" s="173"/>
    </row>
    <row r="7" spans="1:31" ht="13.5" customHeight="1" x14ac:dyDescent="0.15">
      <c r="B7" s="168"/>
      <c r="C7" s="169"/>
      <c r="D7" s="181"/>
      <c r="E7" s="374"/>
      <c r="F7" s="374"/>
      <c r="G7" s="374" t="s">
        <v>278</v>
      </c>
      <c r="H7" s="374"/>
      <c r="I7" s="374"/>
      <c r="J7" s="374"/>
      <c r="K7" s="374" t="s">
        <v>278</v>
      </c>
      <c r="L7" s="374"/>
      <c r="M7" s="374"/>
      <c r="N7" s="374"/>
      <c r="O7" s="374" t="s">
        <v>278</v>
      </c>
      <c r="P7" s="374"/>
      <c r="Q7" s="374"/>
      <c r="R7" s="374"/>
      <c r="S7" s="374" t="s">
        <v>278</v>
      </c>
      <c r="T7" s="374"/>
      <c r="U7" s="374"/>
      <c r="V7" s="374"/>
      <c r="W7" s="374" t="s">
        <v>278</v>
      </c>
      <c r="X7" s="374"/>
      <c r="Z7" s="173"/>
      <c r="AA7" s="173"/>
      <c r="AB7" s="173"/>
      <c r="AC7" s="173"/>
      <c r="AD7" s="173"/>
      <c r="AE7" s="173"/>
    </row>
    <row r="8" spans="1:31" ht="13.5" customHeight="1" x14ac:dyDescent="0.15">
      <c r="B8" s="177" t="s">
        <v>0</v>
      </c>
      <c r="C8" s="336">
        <v>21</v>
      </c>
      <c r="D8" s="153" t="s">
        <v>1</v>
      </c>
      <c r="E8" s="350">
        <v>735</v>
      </c>
      <c r="F8" s="350">
        <v>1575</v>
      </c>
      <c r="G8" s="350">
        <v>1199</v>
      </c>
      <c r="H8" s="350">
        <v>303127</v>
      </c>
      <c r="I8" s="350">
        <v>1313</v>
      </c>
      <c r="J8" s="350">
        <v>1943</v>
      </c>
      <c r="K8" s="350">
        <v>1619</v>
      </c>
      <c r="L8" s="350">
        <v>109310</v>
      </c>
      <c r="M8" s="350">
        <v>1365</v>
      </c>
      <c r="N8" s="350">
        <v>1943</v>
      </c>
      <c r="O8" s="350">
        <v>1646</v>
      </c>
      <c r="P8" s="350">
        <v>121480</v>
      </c>
      <c r="Q8" s="350">
        <v>1418</v>
      </c>
      <c r="R8" s="350">
        <v>1943</v>
      </c>
      <c r="S8" s="350">
        <v>1672</v>
      </c>
      <c r="T8" s="350">
        <v>125802</v>
      </c>
      <c r="U8" s="350">
        <v>1239</v>
      </c>
      <c r="V8" s="350">
        <v>1733</v>
      </c>
      <c r="W8" s="350">
        <v>1444</v>
      </c>
      <c r="X8" s="350">
        <v>167951</v>
      </c>
      <c r="Z8" s="173"/>
      <c r="AA8" s="173"/>
      <c r="AB8" s="173"/>
      <c r="AC8" s="173"/>
      <c r="AD8" s="173"/>
      <c r="AE8" s="173"/>
    </row>
    <row r="9" spans="1:31" ht="13.5" customHeight="1" x14ac:dyDescent="0.15">
      <c r="B9" s="177"/>
      <c r="C9" s="336">
        <v>22</v>
      </c>
      <c r="D9" s="180"/>
      <c r="E9" s="350">
        <v>788</v>
      </c>
      <c r="F9" s="350">
        <v>998</v>
      </c>
      <c r="G9" s="350">
        <v>1237</v>
      </c>
      <c r="H9" s="350">
        <v>360464</v>
      </c>
      <c r="I9" s="350">
        <v>1313</v>
      </c>
      <c r="J9" s="350">
        <v>1890</v>
      </c>
      <c r="K9" s="350">
        <v>1610</v>
      </c>
      <c r="L9" s="350">
        <v>102862</v>
      </c>
      <c r="M9" s="350">
        <v>1313</v>
      </c>
      <c r="N9" s="350">
        <v>1890</v>
      </c>
      <c r="O9" s="350">
        <v>1615</v>
      </c>
      <c r="P9" s="350">
        <v>107609</v>
      </c>
      <c r="Q9" s="350">
        <v>1344</v>
      </c>
      <c r="R9" s="350">
        <v>1943</v>
      </c>
      <c r="S9" s="350">
        <v>1636</v>
      </c>
      <c r="T9" s="350">
        <v>90776</v>
      </c>
      <c r="U9" s="350">
        <v>1155</v>
      </c>
      <c r="V9" s="350">
        <v>1785</v>
      </c>
      <c r="W9" s="350">
        <v>1444</v>
      </c>
      <c r="X9" s="352">
        <v>158688</v>
      </c>
      <c r="Z9" s="173"/>
      <c r="AA9" s="173"/>
      <c r="AB9" s="173"/>
      <c r="AC9" s="173"/>
      <c r="AD9" s="173"/>
      <c r="AE9" s="173"/>
    </row>
    <row r="10" spans="1:31" ht="13.5" customHeight="1" x14ac:dyDescent="0.15">
      <c r="B10" s="353"/>
      <c r="C10" s="313">
        <v>23</v>
      </c>
      <c r="D10" s="181"/>
      <c r="E10" s="182">
        <v>840</v>
      </c>
      <c r="F10" s="182">
        <v>1680</v>
      </c>
      <c r="G10" s="182">
        <v>1335.647939269408</v>
      </c>
      <c r="H10" s="182">
        <v>271031.79999999993</v>
      </c>
      <c r="I10" s="182">
        <v>1470</v>
      </c>
      <c r="J10" s="182">
        <v>2047.5</v>
      </c>
      <c r="K10" s="182">
        <v>1673.9566267882392</v>
      </c>
      <c r="L10" s="182">
        <v>65300.499999999993</v>
      </c>
      <c r="M10" s="182">
        <v>1470</v>
      </c>
      <c r="N10" s="182">
        <v>2100</v>
      </c>
      <c r="O10" s="182">
        <v>1723.4718123713571</v>
      </c>
      <c r="P10" s="182">
        <v>73734.499999999985</v>
      </c>
      <c r="Q10" s="183">
        <v>1470</v>
      </c>
      <c r="R10" s="182">
        <v>2047.5</v>
      </c>
      <c r="S10" s="182">
        <v>1742.3217152732768</v>
      </c>
      <c r="T10" s="182">
        <v>60999.9</v>
      </c>
      <c r="U10" s="182">
        <v>1260</v>
      </c>
      <c r="V10" s="182">
        <v>1942.5</v>
      </c>
      <c r="W10" s="182">
        <v>1553.4007566755718</v>
      </c>
      <c r="X10" s="183">
        <v>97805.900000000009</v>
      </c>
      <c r="Z10" s="351"/>
      <c r="AA10" s="192"/>
      <c r="AB10" s="192"/>
      <c r="AC10" s="192"/>
      <c r="AD10" s="192"/>
      <c r="AE10" s="192"/>
    </row>
    <row r="11" spans="1:31" ht="13.5" customHeight="1" x14ac:dyDescent="0.15">
      <c r="B11" s="409" t="s">
        <v>291</v>
      </c>
      <c r="C11" s="408">
        <v>5</v>
      </c>
      <c r="D11" s="410" t="s">
        <v>292</v>
      </c>
      <c r="E11" s="350">
        <v>1260</v>
      </c>
      <c r="F11" s="350">
        <v>1528.0650000000001</v>
      </c>
      <c r="G11" s="350">
        <v>1433.8520493767974</v>
      </c>
      <c r="H11" s="350">
        <v>28506.6</v>
      </c>
      <c r="I11" s="350">
        <v>1575</v>
      </c>
      <c r="J11" s="350">
        <v>1890</v>
      </c>
      <c r="K11" s="350">
        <v>1696.7168779638052</v>
      </c>
      <c r="L11" s="350">
        <v>7334.6999999999989</v>
      </c>
      <c r="M11" s="350">
        <v>1627.5</v>
      </c>
      <c r="N11" s="350">
        <v>1890</v>
      </c>
      <c r="O11" s="350">
        <v>1751.6613793428783</v>
      </c>
      <c r="P11" s="350">
        <v>7524.5</v>
      </c>
      <c r="Q11" s="350">
        <v>1575</v>
      </c>
      <c r="R11" s="350">
        <v>1890</v>
      </c>
      <c r="S11" s="350">
        <v>1738.6189147737787</v>
      </c>
      <c r="T11" s="350">
        <v>5753.2000000000007</v>
      </c>
      <c r="U11" s="350">
        <v>1470</v>
      </c>
      <c r="V11" s="350">
        <v>1732.5</v>
      </c>
      <c r="W11" s="350">
        <v>1566.6722043144057</v>
      </c>
      <c r="X11" s="352">
        <v>10377.799999999999</v>
      </c>
      <c r="Z11" s="173"/>
      <c r="AA11" s="173"/>
      <c r="AB11" s="173"/>
      <c r="AC11" s="173"/>
      <c r="AD11" s="173"/>
      <c r="AE11" s="192"/>
    </row>
    <row r="12" spans="1:31" ht="13.5" customHeight="1" x14ac:dyDescent="0.15">
      <c r="B12" s="409"/>
      <c r="C12" s="408">
        <v>6</v>
      </c>
      <c r="D12" s="410"/>
      <c r="E12" s="350">
        <v>1260</v>
      </c>
      <c r="F12" s="350">
        <v>1533</v>
      </c>
      <c r="G12" s="350">
        <v>1430.3142685312307</v>
      </c>
      <c r="H12" s="350">
        <v>18013.099999999999</v>
      </c>
      <c r="I12" s="350">
        <v>1554</v>
      </c>
      <c r="J12" s="350">
        <v>1874.25</v>
      </c>
      <c r="K12" s="350">
        <v>1685.4008966849829</v>
      </c>
      <c r="L12" s="350">
        <v>5212.8999999999996</v>
      </c>
      <c r="M12" s="350">
        <v>1554</v>
      </c>
      <c r="N12" s="350">
        <v>1890</v>
      </c>
      <c r="O12" s="350">
        <v>1727.3539204237989</v>
      </c>
      <c r="P12" s="350">
        <v>5654.7000000000007</v>
      </c>
      <c r="Q12" s="350">
        <v>1554</v>
      </c>
      <c r="R12" s="350">
        <v>1896.7200000000003</v>
      </c>
      <c r="S12" s="350">
        <v>1748.3487345279882</v>
      </c>
      <c r="T12" s="350">
        <v>4807.5999999999995</v>
      </c>
      <c r="U12" s="350">
        <v>1417.5</v>
      </c>
      <c r="V12" s="350">
        <v>1816.5</v>
      </c>
      <c r="W12" s="350">
        <v>1548.7397381601986</v>
      </c>
      <c r="X12" s="352">
        <v>9306.7999999999993</v>
      </c>
      <c r="Z12" s="192"/>
      <c r="AA12" s="192"/>
      <c r="AB12" s="192"/>
      <c r="AC12" s="192"/>
      <c r="AD12" s="192"/>
      <c r="AE12" s="192"/>
    </row>
    <row r="13" spans="1:31" ht="13.5" customHeight="1" x14ac:dyDescent="0.15">
      <c r="B13" s="409"/>
      <c r="C13" s="408">
        <v>7</v>
      </c>
      <c r="D13" s="410"/>
      <c r="E13" s="350">
        <v>1155</v>
      </c>
      <c r="F13" s="350">
        <v>1533</v>
      </c>
      <c r="G13" s="350">
        <v>1419.6021515576977</v>
      </c>
      <c r="H13" s="350">
        <v>19355.400000000001</v>
      </c>
      <c r="I13" s="350">
        <v>1554</v>
      </c>
      <c r="J13" s="350">
        <v>1890</v>
      </c>
      <c r="K13" s="350">
        <v>1689.4358377659578</v>
      </c>
      <c r="L13" s="350">
        <v>5315</v>
      </c>
      <c r="M13" s="350">
        <v>1575</v>
      </c>
      <c r="N13" s="350">
        <v>1816.5</v>
      </c>
      <c r="O13" s="350">
        <v>1694.7125004621585</v>
      </c>
      <c r="P13" s="350">
        <v>5961.4</v>
      </c>
      <c r="Q13" s="350">
        <v>1575</v>
      </c>
      <c r="R13" s="350">
        <v>1890</v>
      </c>
      <c r="S13" s="350">
        <v>1746.2021465769087</v>
      </c>
      <c r="T13" s="350">
        <v>4926.8</v>
      </c>
      <c r="U13" s="350">
        <v>1365</v>
      </c>
      <c r="V13" s="350">
        <v>1816.5</v>
      </c>
      <c r="W13" s="350">
        <v>1536.8751513007205</v>
      </c>
      <c r="X13" s="352">
        <v>7286.1</v>
      </c>
    </row>
    <row r="14" spans="1:31" ht="13.5" customHeight="1" x14ac:dyDescent="0.15">
      <c r="B14" s="409"/>
      <c r="C14" s="408">
        <v>8</v>
      </c>
      <c r="D14" s="410"/>
      <c r="E14" s="350">
        <v>1155</v>
      </c>
      <c r="F14" s="350">
        <v>1680</v>
      </c>
      <c r="G14" s="350">
        <v>1414.688058655139</v>
      </c>
      <c r="H14" s="350">
        <v>25736.899999999998</v>
      </c>
      <c r="I14" s="350">
        <v>1470</v>
      </c>
      <c r="J14" s="350">
        <v>1785</v>
      </c>
      <c r="K14" s="350">
        <v>1687.5253588516748</v>
      </c>
      <c r="L14" s="350">
        <v>4870.1000000000004</v>
      </c>
      <c r="M14" s="350">
        <v>1522.5</v>
      </c>
      <c r="N14" s="350">
        <v>1866.585</v>
      </c>
      <c r="O14" s="350">
        <v>1689.2580092333521</v>
      </c>
      <c r="P14" s="350">
        <v>5823.9</v>
      </c>
      <c r="Q14" s="350">
        <v>1522.5</v>
      </c>
      <c r="R14" s="350">
        <v>1849.9950000000001</v>
      </c>
      <c r="S14" s="350">
        <v>1714.6853039749178</v>
      </c>
      <c r="T14" s="350">
        <v>5432.8</v>
      </c>
      <c r="U14" s="350">
        <v>1312.5</v>
      </c>
      <c r="V14" s="350">
        <v>1680</v>
      </c>
      <c r="W14" s="350">
        <v>1526.104469448351</v>
      </c>
      <c r="X14" s="352">
        <v>6322.4</v>
      </c>
    </row>
    <row r="15" spans="1:31" ht="13.5" customHeight="1" x14ac:dyDescent="0.15">
      <c r="B15" s="409"/>
      <c r="C15" s="408">
        <v>9</v>
      </c>
      <c r="D15" s="410"/>
      <c r="E15" s="350">
        <v>1155</v>
      </c>
      <c r="F15" s="350">
        <v>1593.69</v>
      </c>
      <c r="G15" s="350">
        <v>1403.0635856860281</v>
      </c>
      <c r="H15" s="350">
        <v>18168.099999999999</v>
      </c>
      <c r="I15" s="350">
        <v>1470</v>
      </c>
      <c r="J15" s="350">
        <v>2047.5</v>
      </c>
      <c r="K15" s="350">
        <v>1642.1480595214157</v>
      </c>
      <c r="L15" s="350">
        <v>3663.6</v>
      </c>
      <c r="M15" s="350">
        <v>1575</v>
      </c>
      <c r="N15" s="350">
        <v>2047.5</v>
      </c>
      <c r="O15" s="350">
        <v>1719.095842450766</v>
      </c>
      <c r="P15" s="350">
        <v>4175</v>
      </c>
      <c r="Q15" s="350">
        <v>1543.605</v>
      </c>
      <c r="R15" s="350">
        <v>2047.5</v>
      </c>
      <c r="S15" s="350">
        <v>1733.4109207964073</v>
      </c>
      <c r="T15" s="350">
        <v>3715.6</v>
      </c>
      <c r="U15" s="350">
        <v>1365</v>
      </c>
      <c r="V15" s="350">
        <v>1732.5</v>
      </c>
      <c r="W15" s="350">
        <v>1542.2705499704318</v>
      </c>
      <c r="X15" s="352">
        <v>5821.8000000000011</v>
      </c>
    </row>
    <row r="16" spans="1:31" ht="13.5" customHeight="1" x14ac:dyDescent="0.15">
      <c r="B16" s="409"/>
      <c r="C16" s="408">
        <v>10</v>
      </c>
      <c r="D16" s="410"/>
      <c r="E16" s="350">
        <v>1155</v>
      </c>
      <c r="F16" s="350">
        <v>1501.5</v>
      </c>
      <c r="G16" s="352">
        <v>1311.7748947065702</v>
      </c>
      <c r="H16" s="350">
        <v>18645.699999999997</v>
      </c>
      <c r="I16" s="350">
        <v>1522.5</v>
      </c>
      <c r="J16" s="350">
        <v>1890</v>
      </c>
      <c r="K16" s="350">
        <v>1665.5343990864974</v>
      </c>
      <c r="L16" s="350">
        <v>4341.8</v>
      </c>
      <c r="M16" s="350">
        <v>1575</v>
      </c>
      <c r="N16" s="350">
        <v>2100</v>
      </c>
      <c r="O16" s="350">
        <v>1754.8850487939603</v>
      </c>
      <c r="P16" s="350">
        <v>5290.5</v>
      </c>
      <c r="Q16" s="350">
        <v>1550.325</v>
      </c>
      <c r="R16" s="350">
        <v>2047.5</v>
      </c>
      <c r="S16" s="350">
        <v>1803.5272195560888</v>
      </c>
      <c r="T16" s="350">
        <v>3896.3</v>
      </c>
      <c r="U16" s="350">
        <v>1434.93</v>
      </c>
      <c r="V16" s="350">
        <v>1785</v>
      </c>
      <c r="W16" s="350">
        <v>1596.9220894836599</v>
      </c>
      <c r="X16" s="352">
        <v>6285.8</v>
      </c>
    </row>
    <row r="17" spans="2:24" ht="13.5" customHeight="1" x14ac:dyDescent="0.15">
      <c r="B17" s="409"/>
      <c r="C17" s="408">
        <v>11</v>
      </c>
      <c r="D17" s="410"/>
      <c r="E17" s="350">
        <v>1050</v>
      </c>
      <c r="F17" s="350">
        <v>1512.84</v>
      </c>
      <c r="G17" s="352">
        <v>1241.9552748885587</v>
      </c>
      <c r="H17" s="350">
        <v>15918.7</v>
      </c>
      <c r="I17" s="350">
        <v>1470</v>
      </c>
      <c r="J17" s="350">
        <v>1995</v>
      </c>
      <c r="K17" s="350">
        <v>1647.2069667631499</v>
      </c>
      <c r="L17" s="350">
        <v>5872.8</v>
      </c>
      <c r="M17" s="350">
        <v>1533</v>
      </c>
      <c r="N17" s="350">
        <v>2079</v>
      </c>
      <c r="O17" s="350">
        <v>1759.1828406489499</v>
      </c>
      <c r="P17" s="350">
        <v>4896.5</v>
      </c>
      <c r="Q17" s="350">
        <v>1533</v>
      </c>
      <c r="R17" s="350">
        <v>1995</v>
      </c>
      <c r="S17" s="350">
        <v>1782.800897363993</v>
      </c>
      <c r="T17" s="350">
        <v>5074.8999999999996</v>
      </c>
      <c r="U17" s="350">
        <v>1365</v>
      </c>
      <c r="V17" s="350">
        <v>1942.5</v>
      </c>
      <c r="W17" s="350">
        <v>1540.1841659724275</v>
      </c>
      <c r="X17" s="352">
        <v>5782.6</v>
      </c>
    </row>
    <row r="18" spans="2:24" ht="13.5" customHeight="1" x14ac:dyDescent="0.15">
      <c r="B18" s="409"/>
      <c r="C18" s="408">
        <v>12</v>
      </c>
      <c r="D18" s="410"/>
      <c r="E18" s="350">
        <v>840</v>
      </c>
      <c r="F18" s="350">
        <v>1431.3600000000001</v>
      </c>
      <c r="G18" s="350">
        <v>1187.0665442497307</v>
      </c>
      <c r="H18" s="350">
        <v>19316.400000000001</v>
      </c>
      <c r="I18" s="350">
        <v>1470</v>
      </c>
      <c r="J18" s="350">
        <v>1995</v>
      </c>
      <c r="K18" s="350">
        <v>1709.0013666536508</v>
      </c>
      <c r="L18" s="350">
        <v>5206.0999999999995</v>
      </c>
      <c r="M18" s="350">
        <v>1470</v>
      </c>
      <c r="N18" s="352">
        <v>1995</v>
      </c>
      <c r="O18" s="350">
        <v>1753.8700328451432</v>
      </c>
      <c r="P18" s="350">
        <v>5862.7</v>
      </c>
      <c r="Q18" s="350">
        <v>1575</v>
      </c>
      <c r="R18" s="350">
        <v>1995</v>
      </c>
      <c r="S18" s="350">
        <v>1797.5399680631226</v>
      </c>
      <c r="T18" s="350">
        <v>4873.3999999999996</v>
      </c>
      <c r="U18" s="350">
        <v>1260</v>
      </c>
      <c r="V18" s="350">
        <v>1785</v>
      </c>
      <c r="W18" s="350">
        <v>1549.9940992167101</v>
      </c>
      <c r="X18" s="352">
        <v>5664.5</v>
      </c>
    </row>
    <row r="19" spans="2:24" ht="13.5" customHeight="1" x14ac:dyDescent="0.15">
      <c r="B19" s="409" t="s">
        <v>293</v>
      </c>
      <c r="C19" s="408">
        <v>1</v>
      </c>
      <c r="D19" s="410" t="s">
        <v>292</v>
      </c>
      <c r="E19" s="350">
        <v>840</v>
      </c>
      <c r="F19" s="350">
        <v>1312.5</v>
      </c>
      <c r="G19" s="350">
        <v>1097.7513484593715</v>
      </c>
      <c r="H19" s="350">
        <v>17093.599999999999</v>
      </c>
      <c r="I19" s="350">
        <v>1417.5</v>
      </c>
      <c r="J19" s="350">
        <v>1732.5</v>
      </c>
      <c r="K19" s="350">
        <v>1615.0644505809414</v>
      </c>
      <c r="L19" s="350">
        <v>5585.0999999999995</v>
      </c>
      <c r="M19" s="350">
        <v>1470</v>
      </c>
      <c r="N19" s="350">
        <v>1785</v>
      </c>
      <c r="O19" s="350">
        <v>1674.547049615167</v>
      </c>
      <c r="P19" s="350">
        <v>6005.5</v>
      </c>
      <c r="Q19" s="350">
        <v>1470</v>
      </c>
      <c r="R19" s="350">
        <v>1890</v>
      </c>
      <c r="S19" s="350">
        <v>1683.3147593764122</v>
      </c>
      <c r="T19" s="350">
        <v>4077.0999999999995</v>
      </c>
      <c r="U19" s="350">
        <v>1260</v>
      </c>
      <c r="V19" s="350">
        <v>1680</v>
      </c>
      <c r="W19" s="350">
        <v>1543.2737557465523</v>
      </c>
      <c r="X19" s="352">
        <v>5791.9</v>
      </c>
    </row>
    <row r="20" spans="2:24" ht="13.5" customHeight="1" x14ac:dyDescent="0.15">
      <c r="B20" s="409"/>
      <c r="C20" s="408">
        <v>2</v>
      </c>
      <c r="D20" s="410"/>
      <c r="E20" s="350">
        <v>892.5</v>
      </c>
      <c r="F20" s="350">
        <v>1312.5</v>
      </c>
      <c r="G20" s="350">
        <v>1093.1963371235136</v>
      </c>
      <c r="H20" s="350">
        <v>11717.900000000001</v>
      </c>
      <c r="I20" s="350">
        <v>1365</v>
      </c>
      <c r="J20" s="350">
        <v>1732.5</v>
      </c>
      <c r="K20" s="350">
        <v>1583.0776203875425</v>
      </c>
      <c r="L20" s="350">
        <v>3992.6</v>
      </c>
      <c r="M20" s="350">
        <v>1417.5</v>
      </c>
      <c r="N20" s="350">
        <v>1732.5</v>
      </c>
      <c r="O20" s="350">
        <v>1623.2757545879583</v>
      </c>
      <c r="P20" s="350">
        <v>5285.3</v>
      </c>
      <c r="Q20" s="350">
        <v>1396.8150000000001</v>
      </c>
      <c r="R20" s="350">
        <v>1750.3500000000001</v>
      </c>
      <c r="S20" s="350">
        <v>1560.4213174748402</v>
      </c>
      <c r="T20" s="350">
        <v>3684.8999999999996</v>
      </c>
      <c r="U20" s="350">
        <v>1344</v>
      </c>
      <c r="V20" s="350">
        <v>1680</v>
      </c>
      <c r="W20" s="350">
        <v>1510.2218661742343</v>
      </c>
      <c r="X20" s="352">
        <v>7419.2999999999993</v>
      </c>
    </row>
    <row r="21" spans="2:24" ht="13.5" customHeight="1" x14ac:dyDescent="0.15">
      <c r="B21" s="409"/>
      <c r="C21" s="408">
        <v>3</v>
      </c>
      <c r="D21" s="410"/>
      <c r="E21" s="350">
        <v>997.5</v>
      </c>
      <c r="F21" s="350">
        <v>1380.75</v>
      </c>
      <c r="G21" s="350">
        <v>1142.0536255537424</v>
      </c>
      <c r="H21" s="350">
        <v>16512.2</v>
      </c>
      <c r="I21" s="350">
        <v>1417.5</v>
      </c>
      <c r="J21" s="350">
        <v>1732.5</v>
      </c>
      <c r="K21" s="350">
        <v>1593.7048488781754</v>
      </c>
      <c r="L21" s="350">
        <v>4638.9000000000005</v>
      </c>
      <c r="M21" s="350">
        <v>1417.5</v>
      </c>
      <c r="N21" s="350">
        <v>1785</v>
      </c>
      <c r="O21" s="350">
        <v>1653.9619000494804</v>
      </c>
      <c r="P21" s="350">
        <v>5195.3999999999996</v>
      </c>
      <c r="Q21" s="350">
        <v>1289.19</v>
      </c>
      <c r="R21" s="350">
        <v>1785</v>
      </c>
      <c r="S21" s="350">
        <v>1592.6108756444985</v>
      </c>
      <c r="T21" s="350">
        <v>5318.5</v>
      </c>
      <c r="U21" s="350">
        <v>1312.5</v>
      </c>
      <c r="V21" s="350">
        <v>1680</v>
      </c>
      <c r="W21" s="350">
        <v>1508.3767510890923</v>
      </c>
      <c r="X21" s="352">
        <v>8334.1999999999989</v>
      </c>
    </row>
    <row r="22" spans="2:24" ht="13.5" customHeight="1" x14ac:dyDescent="0.15">
      <c r="B22" s="409"/>
      <c r="C22" s="408">
        <v>4</v>
      </c>
      <c r="D22" s="410"/>
      <c r="E22" s="350">
        <v>1099.98</v>
      </c>
      <c r="F22" s="350">
        <v>1417.5</v>
      </c>
      <c r="G22" s="350">
        <v>1195.5121700016814</v>
      </c>
      <c r="H22" s="350">
        <v>46578.7</v>
      </c>
      <c r="I22" s="350">
        <v>1365</v>
      </c>
      <c r="J22" s="350">
        <v>1732.5</v>
      </c>
      <c r="K22" s="350">
        <v>1591.5949041838687</v>
      </c>
      <c r="L22" s="350">
        <v>15148.9</v>
      </c>
      <c r="M22" s="350">
        <v>1365</v>
      </c>
      <c r="N22" s="350">
        <v>1732.5</v>
      </c>
      <c r="O22" s="350">
        <v>1607.7766626616719</v>
      </c>
      <c r="P22" s="350">
        <v>15314.5</v>
      </c>
      <c r="Q22" s="350">
        <v>1417.5</v>
      </c>
      <c r="R22" s="350">
        <v>1785</v>
      </c>
      <c r="S22" s="350">
        <v>1632.8865348312959</v>
      </c>
      <c r="T22" s="350">
        <v>14045.400000000001</v>
      </c>
      <c r="U22" s="350">
        <v>1260</v>
      </c>
      <c r="V22" s="350">
        <v>1680</v>
      </c>
      <c r="W22" s="350">
        <v>1511.6002829838558</v>
      </c>
      <c r="X22" s="352">
        <v>19020</v>
      </c>
    </row>
    <row r="23" spans="2:24" ht="13.5" customHeight="1" x14ac:dyDescent="0.15">
      <c r="B23" s="413"/>
      <c r="C23" s="414">
        <v>5</v>
      </c>
      <c r="D23" s="415"/>
      <c r="E23" s="354">
        <v>1050</v>
      </c>
      <c r="F23" s="354">
        <v>1417.5</v>
      </c>
      <c r="G23" s="354">
        <v>1197.7200018688602</v>
      </c>
      <c r="H23" s="354">
        <v>60328.5</v>
      </c>
      <c r="I23" s="354">
        <v>1417.5</v>
      </c>
      <c r="J23" s="354">
        <v>1764</v>
      </c>
      <c r="K23" s="354">
        <v>1603.7368079022613</v>
      </c>
      <c r="L23" s="354">
        <v>18556.199999999997</v>
      </c>
      <c r="M23" s="354">
        <v>1417.5</v>
      </c>
      <c r="N23" s="354">
        <v>1764</v>
      </c>
      <c r="O23" s="354">
        <v>1617.5807761301755</v>
      </c>
      <c r="P23" s="354">
        <v>20414.600000000002</v>
      </c>
      <c r="Q23" s="354">
        <v>1417.5</v>
      </c>
      <c r="R23" s="354">
        <v>1764</v>
      </c>
      <c r="S23" s="354">
        <v>1604.1137135182862</v>
      </c>
      <c r="T23" s="354">
        <v>18105.5</v>
      </c>
      <c r="U23" s="354">
        <v>1312.5</v>
      </c>
      <c r="V23" s="354">
        <v>1680</v>
      </c>
      <c r="W23" s="354">
        <v>1542.3982349116498</v>
      </c>
      <c r="X23" s="355">
        <v>23208.800000000003</v>
      </c>
    </row>
    <row r="24" spans="2:24" ht="13.5" customHeight="1" x14ac:dyDescent="0.15">
      <c r="B24" s="417"/>
      <c r="C24" s="418"/>
      <c r="D24" s="419"/>
      <c r="E24" s="350"/>
      <c r="F24" s="350"/>
      <c r="G24" s="350"/>
      <c r="H24" s="350"/>
      <c r="I24" s="350"/>
      <c r="J24" s="350"/>
      <c r="K24" s="350"/>
      <c r="L24" s="350"/>
      <c r="M24" s="350"/>
      <c r="N24" s="350"/>
      <c r="O24" s="350"/>
      <c r="P24" s="350"/>
      <c r="Q24" s="350"/>
      <c r="R24" s="350"/>
      <c r="S24" s="350"/>
      <c r="T24" s="350"/>
      <c r="U24" s="350"/>
      <c r="V24" s="350"/>
      <c r="W24" s="350"/>
      <c r="X24" s="350"/>
    </row>
    <row r="25" spans="2:24" ht="13.5" customHeight="1" x14ac:dyDescent="0.15">
      <c r="B25" s="389"/>
      <c r="C25" s="418"/>
      <c r="D25" s="420"/>
      <c r="E25" s="350"/>
      <c r="F25" s="350"/>
      <c r="G25" s="350"/>
      <c r="H25" s="350"/>
      <c r="I25" s="350"/>
      <c r="J25" s="350"/>
      <c r="K25" s="350"/>
      <c r="L25" s="350"/>
      <c r="M25" s="350"/>
      <c r="N25" s="350"/>
      <c r="O25" s="350"/>
      <c r="P25" s="350"/>
      <c r="Q25" s="350"/>
      <c r="R25" s="350"/>
      <c r="S25" s="350"/>
      <c r="T25" s="350"/>
      <c r="U25" s="350"/>
      <c r="V25" s="350"/>
      <c r="W25" s="350"/>
      <c r="X25" s="350"/>
    </row>
    <row r="26" spans="2:24" ht="13.5" customHeight="1" x14ac:dyDescent="0.15">
      <c r="B26" s="417" t="s">
        <v>127</v>
      </c>
      <c r="C26" s="418"/>
      <c r="D26" s="419"/>
      <c r="E26" s="350"/>
      <c r="F26" s="350"/>
      <c r="G26" s="350"/>
      <c r="H26" s="350"/>
      <c r="I26" s="350"/>
      <c r="J26" s="350"/>
      <c r="K26" s="350"/>
      <c r="L26" s="350"/>
      <c r="M26" s="350"/>
      <c r="N26" s="350"/>
      <c r="O26" s="350"/>
      <c r="P26" s="350"/>
      <c r="Q26" s="350"/>
      <c r="R26" s="350"/>
      <c r="S26" s="350"/>
      <c r="T26" s="350"/>
      <c r="U26" s="350"/>
      <c r="V26" s="350"/>
      <c r="W26" s="350"/>
      <c r="X26" s="350"/>
    </row>
    <row r="27" spans="2:24" ht="13.5" customHeight="1" x14ac:dyDescent="0.15">
      <c r="B27" s="392">
        <v>41030</v>
      </c>
      <c r="C27" s="393"/>
      <c r="D27" s="394">
        <v>41031</v>
      </c>
      <c r="E27" s="350">
        <v>0</v>
      </c>
      <c r="F27" s="350">
        <v>0</v>
      </c>
      <c r="G27" s="350">
        <v>0</v>
      </c>
      <c r="H27" s="350">
        <v>12802.2</v>
      </c>
      <c r="I27" s="350">
        <v>0</v>
      </c>
      <c r="J27" s="350">
        <v>0</v>
      </c>
      <c r="K27" s="350">
        <v>0</v>
      </c>
      <c r="L27" s="350">
        <v>3218.5</v>
      </c>
      <c r="M27" s="350">
        <v>0</v>
      </c>
      <c r="N27" s="350">
        <v>0</v>
      </c>
      <c r="O27" s="350">
        <v>0</v>
      </c>
      <c r="P27" s="350">
        <v>3907.1</v>
      </c>
      <c r="Q27" s="350">
        <v>0</v>
      </c>
      <c r="R27" s="350">
        <v>0</v>
      </c>
      <c r="S27" s="350">
        <v>0</v>
      </c>
      <c r="T27" s="350">
        <v>3408.4</v>
      </c>
      <c r="U27" s="350">
        <v>0</v>
      </c>
      <c r="V27" s="350">
        <v>0</v>
      </c>
      <c r="W27" s="350">
        <v>0</v>
      </c>
      <c r="X27" s="350">
        <v>4260.7</v>
      </c>
    </row>
    <row r="28" spans="2:24" ht="13.5" customHeight="1" x14ac:dyDescent="0.15">
      <c r="B28" s="395" t="s">
        <v>128</v>
      </c>
      <c r="C28" s="396"/>
      <c r="D28" s="394"/>
      <c r="E28" s="350"/>
      <c r="F28" s="350"/>
      <c r="G28" s="350"/>
      <c r="H28" s="350"/>
      <c r="I28" s="350"/>
      <c r="J28" s="350"/>
      <c r="K28" s="350"/>
      <c r="L28" s="350"/>
      <c r="M28" s="350"/>
      <c r="N28" s="350"/>
      <c r="O28" s="350"/>
      <c r="P28" s="350"/>
      <c r="Q28" s="350"/>
      <c r="R28" s="350"/>
      <c r="S28" s="350"/>
      <c r="T28" s="350"/>
      <c r="U28" s="350"/>
      <c r="V28" s="350"/>
      <c r="W28" s="350"/>
      <c r="X28" s="350"/>
    </row>
    <row r="29" spans="2:24" ht="13.5" customHeight="1" x14ac:dyDescent="0.15">
      <c r="B29" s="392">
        <v>41036</v>
      </c>
      <c r="C29" s="393"/>
      <c r="D29" s="394">
        <v>41040</v>
      </c>
      <c r="E29" s="350">
        <v>1102.5</v>
      </c>
      <c r="F29" s="350">
        <v>1399.9649999999999</v>
      </c>
      <c r="G29" s="350">
        <v>1208.1306247218383</v>
      </c>
      <c r="H29" s="350">
        <v>16803</v>
      </c>
      <c r="I29" s="350">
        <v>1417.5</v>
      </c>
      <c r="J29" s="350">
        <v>1764</v>
      </c>
      <c r="K29" s="350">
        <v>1601.0804172274559</v>
      </c>
      <c r="L29" s="350">
        <v>5585.4</v>
      </c>
      <c r="M29" s="350">
        <v>1417.5</v>
      </c>
      <c r="N29" s="350">
        <v>1764</v>
      </c>
      <c r="O29" s="350">
        <v>1626.724139371657</v>
      </c>
      <c r="P29" s="350">
        <v>5886.8</v>
      </c>
      <c r="Q29" s="350">
        <v>1417.5</v>
      </c>
      <c r="R29" s="350">
        <v>1764</v>
      </c>
      <c r="S29" s="350">
        <v>1616.9102783988244</v>
      </c>
      <c r="T29" s="350">
        <v>5347.5</v>
      </c>
      <c r="U29" s="350">
        <v>1312.5</v>
      </c>
      <c r="V29" s="350">
        <v>1680</v>
      </c>
      <c r="W29" s="350">
        <v>1552.0670472957333</v>
      </c>
      <c r="X29" s="350">
        <v>6579.6</v>
      </c>
    </row>
    <row r="30" spans="2:24" ht="13.5" customHeight="1" x14ac:dyDescent="0.15">
      <c r="B30" s="395" t="s">
        <v>129</v>
      </c>
      <c r="C30" s="396"/>
      <c r="D30" s="394"/>
      <c r="E30" s="350"/>
      <c r="F30" s="350"/>
      <c r="G30" s="350"/>
      <c r="H30" s="350"/>
      <c r="I30" s="350"/>
      <c r="J30" s="350"/>
      <c r="K30" s="350"/>
      <c r="L30" s="350"/>
      <c r="M30" s="350"/>
      <c r="N30" s="350"/>
      <c r="O30" s="350"/>
      <c r="P30" s="350"/>
      <c r="Q30" s="350"/>
      <c r="R30" s="350"/>
      <c r="S30" s="350"/>
      <c r="T30" s="350"/>
      <c r="U30" s="350"/>
      <c r="V30" s="350"/>
      <c r="W30" s="350"/>
      <c r="X30" s="350"/>
    </row>
    <row r="31" spans="2:24" ht="13.5" customHeight="1" x14ac:dyDescent="0.15">
      <c r="B31" s="392">
        <v>41043</v>
      </c>
      <c r="C31" s="393"/>
      <c r="D31" s="394">
        <v>41047</v>
      </c>
      <c r="E31" s="250">
        <v>1102.5</v>
      </c>
      <c r="F31" s="250">
        <v>1365</v>
      </c>
      <c r="G31" s="250">
        <v>1239.4636903665498</v>
      </c>
      <c r="H31" s="250">
        <v>9666.4</v>
      </c>
      <c r="I31" s="250">
        <v>1470</v>
      </c>
      <c r="J31" s="250">
        <v>1732.5</v>
      </c>
      <c r="K31" s="250">
        <v>1598.135064935065</v>
      </c>
      <c r="L31" s="250">
        <v>2805.9</v>
      </c>
      <c r="M31" s="250">
        <v>1470</v>
      </c>
      <c r="N31" s="250">
        <v>1732.5</v>
      </c>
      <c r="O31" s="250">
        <v>1613.4360412520352</v>
      </c>
      <c r="P31" s="250">
        <v>3231.7</v>
      </c>
      <c r="Q31" s="250">
        <v>1470</v>
      </c>
      <c r="R31" s="250">
        <v>1680</v>
      </c>
      <c r="S31" s="250">
        <v>1537.5219899062724</v>
      </c>
      <c r="T31" s="250">
        <v>3040.8</v>
      </c>
      <c r="U31" s="250">
        <v>1365</v>
      </c>
      <c r="V31" s="250">
        <v>1680</v>
      </c>
      <c r="W31" s="250">
        <v>1517.1340381347934</v>
      </c>
      <c r="X31" s="250">
        <v>3571.7</v>
      </c>
    </row>
    <row r="32" spans="2:24" ht="13.5" customHeight="1" x14ac:dyDescent="0.15">
      <c r="B32" s="395" t="s">
        <v>130</v>
      </c>
      <c r="C32" s="396"/>
      <c r="D32" s="394"/>
      <c r="E32" s="350"/>
      <c r="F32" s="350"/>
      <c r="G32" s="350"/>
      <c r="H32" s="350"/>
      <c r="I32" s="350"/>
      <c r="J32" s="350"/>
      <c r="K32" s="350"/>
      <c r="L32" s="350"/>
      <c r="M32" s="350"/>
      <c r="N32" s="350"/>
      <c r="O32" s="350"/>
      <c r="P32" s="350"/>
      <c r="Q32" s="350"/>
      <c r="R32" s="350"/>
      <c r="S32" s="350"/>
      <c r="T32" s="350"/>
      <c r="U32" s="350"/>
      <c r="V32" s="350"/>
      <c r="W32" s="350"/>
      <c r="X32" s="350"/>
    </row>
    <row r="33" spans="2:24" ht="13.5" customHeight="1" x14ac:dyDescent="0.15">
      <c r="B33" s="392">
        <v>41050</v>
      </c>
      <c r="C33" s="393"/>
      <c r="D33" s="394">
        <v>41054</v>
      </c>
      <c r="E33" s="350">
        <v>1050</v>
      </c>
      <c r="F33" s="350">
        <v>1417.5</v>
      </c>
      <c r="G33" s="350">
        <v>1172.3436533957843</v>
      </c>
      <c r="H33" s="350">
        <v>11202.2</v>
      </c>
      <c r="I33" s="350">
        <v>1470</v>
      </c>
      <c r="J33" s="350">
        <v>1732.92</v>
      </c>
      <c r="K33" s="350">
        <v>1623.7316998779995</v>
      </c>
      <c r="L33" s="350">
        <v>3538.5</v>
      </c>
      <c r="M33" s="350">
        <v>1470</v>
      </c>
      <c r="N33" s="350">
        <v>1732.5</v>
      </c>
      <c r="O33" s="350">
        <v>1602.3852451075372</v>
      </c>
      <c r="P33" s="350">
        <v>3795.2</v>
      </c>
      <c r="Q33" s="350">
        <v>1470</v>
      </c>
      <c r="R33" s="350">
        <v>1732.5</v>
      </c>
      <c r="S33" s="350">
        <v>1610.7805416002941</v>
      </c>
      <c r="T33" s="350">
        <v>3062.6</v>
      </c>
      <c r="U33" s="350">
        <v>1365</v>
      </c>
      <c r="V33" s="350">
        <v>1680</v>
      </c>
      <c r="W33" s="350">
        <v>1531.5361625692522</v>
      </c>
      <c r="X33" s="350">
        <v>4423.3999999999996</v>
      </c>
    </row>
    <row r="34" spans="2:24" ht="13.5" customHeight="1" x14ac:dyDescent="0.15">
      <c r="B34" s="395" t="s">
        <v>131</v>
      </c>
      <c r="C34" s="396"/>
      <c r="D34" s="394"/>
      <c r="E34" s="350"/>
      <c r="F34" s="350"/>
      <c r="G34" s="350"/>
      <c r="H34" s="350"/>
      <c r="I34" s="350"/>
      <c r="J34" s="350"/>
      <c r="K34" s="350"/>
      <c r="L34" s="350"/>
      <c r="M34" s="350"/>
      <c r="N34" s="350"/>
      <c r="O34" s="350"/>
      <c r="P34" s="350"/>
      <c r="Q34" s="350"/>
      <c r="R34" s="350"/>
      <c r="S34" s="350"/>
      <c r="T34" s="350"/>
      <c r="U34" s="350"/>
      <c r="V34" s="350"/>
      <c r="W34" s="350"/>
      <c r="X34" s="350"/>
    </row>
    <row r="35" spans="2:24" ht="13.5" customHeight="1" x14ac:dyDescent="0.15">
      <c r="B35" s="397">
        <v>41057</v>
      </c>
      <c r="C35" s="398"/>
      <c r="D35" s="399">
        <v>41061</v>
      </c>
      <c r="E35" s="354">
        <v>1050</v>
      </c>
      <c r="F35" s="354">
        <v>1417.5</v>
      </c>
      <c r="G35" s="354">
        <v>1182.6052962365386</v>
      </c>
      <c r="H35" s="354">
        <v>9854.7000000000007</v>
      </c>
      <c r="I35" s="354">
        <v>1417.5</v>
      </c>
      <c r="J35" s="354">
        <v>1732.5</v>
      </c>
      <c r="K35" s="354">
        <v>1596.2279456443682</v>
      </c>
      <c r="L35" s="354">
        <v>3407.9</v>
      </c>
      <c r="M35" s="354">
        <v>1470</v>
      </c>
      <c r="N35" s="354">
        <v>1732.5</v>
      </c>
      <c r="O35" s="354">
        <v>1620.1487050564465</v>
      </c>
      <c r="P35" s="354">
        <v>3593.8</v>
      </c>
      <c r="Q35" s="354">
        <v>1470</v>
      </c>
      <c r="R35" s="354">
        <v>1760.7450000000001</v>
      </c>
      <c r="S35" s="354">
        <v>1620.1797373556249</v>
      </c>
      <c r="T35" s="354">
        <v>3246.2</v>
      </c>
      <c r="U35" s="354">
        <v>1365</v>
      </c>
      <c r="V35" s="354">
        <v>1680</v>
      </c>
      <c r="W35" s="354">
        <v>1552.7508986744547</v>
      </c>
      <c r="X35" s="354">
        <v>4373.3999999999996</v>
      </c>
    </row>
    <row r="36" spans="2:24" ht="3.75" customHeight="1" x14ac:dyDescent="0.15">
      <c r="B36" s="200"/>
      <c r="C36" s="221"/>
      <c r="D36" s="221"/>
      <c r="E36" s="192"/>
      <c r="F36" s="192"/>
      <c r="G36" s="192"/>
      <c r="H36" s="192"/>
      <c r="I36" s="192"/>
      <c r="J36" s="192"/>
      <c r="K36" s="192"/>
      <c r="L36" s="192"/>
      <c r="M36" s="192"/>
      <c r="N36" s="192"/>
      <c r="O36" s="192"/>
      <c r="P36" s="192"/>
      <c r="Q36" s="192"/>
      <c r="R36" s="192"/>
      <c r="S36" s="192"/>
      <c r="T36" s="192"/>
      <c r="U36" s="192"/>
      <c r="V36" s="192"/>
      <c r="W36" s="192"/>
      <c r="X36" s="192"/>
    </row>
    <row r="37" spans="2:24" ht="13.5" customHeight="1" x14ac:dyDescent="0.15">
      <c r="B37" s="194"/>
      <c r="C37" s="423"/>
      <c r="D37" s="423"/>
    </row>
    <row r="38" spans="2:24" ht="13.5" customHeight="1" x14ac:dyDescent="0.15">
      <c r="B38" s="237"/>
      <c r="C38" s="423"/>
      <c r="D38" s="423"/>
      <c r="X38" s="351"/>
    </row>
    <row r="39" spans="2:24" ht="13.5" customHeight="1" x14ac:dyDescent="0.15">
      <c r="B39" s="237"/>
      <c r="C39" s="423"/>
      <c r="D39" s="423"/>
      <c r="X39" s="351"/>
    </row>
    <row r="40" spans="2:24" ht="13.5" customHeight="1" x14ac:dyDescent="0.15">
      <c r="B40" s="237"/>
      <c r="C40" s="423"/>
      <c r="D40" s="423"/>
      <c r="X40" s="351"/>
    </row>
    <row r="41" spans="2:24" ht="13.5" customHeight="1" x14ac:dyDescent="0.15">
      <c r="B41" s="194"/>
      <c r="C41" s="423"/>
      <c r="X41" s="351"/>
    </row>
    <row r="42" spans="2:24" ht="13.5" customHeight="1" x14ac:dyDescent="0.15">
      <c r="B42" s="194"/>
      <c r="C42" s="423"/>
      <c r="X42" s="351"/>
    </row>
    <row r="43" spans="2:24" ht="13.5" customHeight="1" x14ac:dyDescent="0.15">
      <c r="B43" s="194"/>
      <c r="C43" s="423"/>
      <c r="X43" s="351"/>
    </row>
    <row r="44" spans="2:24" x14ac:dyDescent="0.15">
      <c r="X44" s="351"/>
    </row>
    <row r="45" spans="2:24" x14ac:dyDescent="0.15">
      <c r="X45" s="351"/>
    </row>
    <row r="46" spans="2:24" x14ac:dyDescent="0.15">
      <c r="X46" s="351"/>
    </row>
    <row r="47" spans="2:24" x14ac:dyDescent="0.15">
      <c r="X47" s="351"/>
    </row>
    <row r="48" spans="2:24" x14ac:dyDescent="0.15">
      <c r="X48" s="351"/>
    </row>
    <row r="49" spans="24:24" x14ac:dyDescent="0.15">
      <c r="X49" s="192"/>
    </row>
    <row r="50" spans="24:24" x14ac:dyDescent="0.15">
      <c r="X50" s="192"/>
    </row>
    <row r="51" spans="24:24" x14ac:dyDescent="0.15">
      <c r="X51" s="192"/>
    </row>
    <row r="52" spans="24:24" x14ac:dyDescent="0.15">
      <c r="X52" s="192"/>
    </row>
  </sheetData>
  <phoneticPr fontId="6"/>
  <pageMargins left="0.39370078740157483" right="0.39370078740157483" top="0.39370078740157483" bottom="0.39370078740157483" header="0" footer="0.19685039370078741"/>
  <pageSetup paperSize="9" firstPageNumber="41" orientation="landscape" useFirstPageNumber="1" r:id="rId1"/>
  <headerFooter alignWithMargins="0">
    <oddFooter>&amp;C-37-</oddFooter>
  </headerFooter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AB46"/>
  <sheetViews>
    <sheetView showZeros="0" zoomScale="75" zoomScaleNormal="75" workbookViewId="0"/>
  </sheetViews>
  <sheetFormatPr defaultColWidth="7.5" defaultRowHeight="12" x14ac:dyDescent="0.15"/>
  <cols>
    <col min="1" max="1" width="1.625" style="193" customWidth="1"/>
    <col min="2" max="2" width="8.125" style="193" customWidth="1"/>
    <col min="3" max="3" width="2.875" style="193" customWidth="1"/>
    <col min="4" max="4" width="7.375" style="193" customWidth="1"/>
    <col min="5" max="7" width="5.875" style="193" customWidth="1"/>
    <col min="8" max="8" width="8.125" style="193" customWidth="1"/>
    <col min="9" max="11" width="5.875" style="193" customWidth="1"/>
    <col min="12" max="12" width="8.125" style="193" customWidth="1"/>
    <col min="13" max="15" width="5.875" style="193" customWidth="1"/>
    <col min="16" max="16" width="8.125" style="193" customWidth="1"/>
    <col min="17" max="16384" width="7.5" style="193"/>
  </cols>
  <sheetData>
    <row r="1" spans="1:28" ht="15" customHeight="1" x14ac:dyDescent="0.15">
      <c r="A1" s="153"/>
      <c r="B1" s="406"/>
      <c r="C1" s="406"/>
      <c r="D1" s="406"/>
    </row>
    <row r="2" spans="1:28" ht="12.75" customHeight="1" x14ac:dyDescent="0.15">
      <c r="B2" s="153" t="str">
        <f>近交雑32!B2</f>
        <v>(4)交雑牛チルド「3」の品目別価格　（つづき）</v>
      </c>
      <c r="C2" s="407"/>
      <c r="D2" s="407"/>
      <c r="R2" s="192"/>
    </row>
    <row r="3" spans="1:28" ht="12.75" customHeight="1" x14ac:dyDescent="0.15">
      <c r="B3" s="407"/>
      <c r="C3" s="407"/>
      <c r="D3" s="407"/>
      <c r="P3" s="194" t="s">
        <v>85</v>
      </c>
      <c r="R3" s="192"/>
    </row>
    <row r="4" spans="1:28" ht="3.75" customHeight="1" x14ac:dyDescent="0.15">
      <c r="B4" s="195"/>
      <c r="C4" s="195"/>
      <c r="D4" s="195"/>
      <c r="E4" s="195"/>
      <c r="F4" s="195"/>
      <c r="G4" s="195"/>
      <c r="H4" s="195"/>
      <c r="I4" s="195"/>
      <c r="J4" s="195"/>
      <c r="K4" s="195"/>
      <c r="L4" s="195"/>
      <c r="R4" s="192"/>
      <c r="S4" s="192"/>
      <c r="T4" s="192"/>
      <c r="U4" s="192"/>
      <c r="V4" s="192"/>
    </row>
    <row r="5" spans="1:28" ht="13.5" customHeight="1" x14ac:dyDescent="0.15">
      <c r="B5" s="155"/>
      <c r="C5" s="342" t="s">
        <v>259</v>
      </c>
      <c r="D5" s="341"/>
      <c r="E5" s="368" t="s">
        <v>288</v>
      </c>
      <c r="F5" s="369"/>
      <c r="G5" s="369"/>
      <c r="H5" s="370"/>
      <c r="I5" s="368" t="s">
        <v>289</v>
      </c>
      <c r="J5" s="369"/>
      <c r="K5" s="369"/>
      <c r="L5" s="370"/>
      <c r="M5" s="368" t="s">
        <v>290</v>
      </c>
      <c r="N5" s="369"/>
      <c r="O5" s="369"/>
      <c r="P5" s="370"/>
      <c r="R5" s="173"/>
      <c r="S5" s="173"/>
      <c r="T5" s="173"/>
      <c r="U5" s="173"/>
      <c r="V5" s="192"/>
    </row>
    <row r="6" spans="1:28" ht="13.5" customHeight="1" x14ac:dyDescent="0.15">
      <c r="B6" s="345" t="s">
        <v>275</v>
      </c>
      <c r="C6" s="371"/>
      <c r="D6" s="347"/>
      <c r="E6" s="373" t="s">
        <v>276</v>
      </c>
      <c r="F6" s="373" t="s">
        <v>174</v>
      </c>
      <c r="G6" s="373" t="s">
        <v>277</v>
      </c>
      <c r="H6" s="373" t="s">
        <v>96</v>
      </c>
      <c r="I6" s="373" t="s">
        <v>276</v>
      </c>
      <c r="J6" s="373" t="s">
        <v>174</v>
      </c>
      <c r="K6" s="373" t="s">
        <v>277</v>
      </c>
      <c r="L6" s="373" t="s">
        <v>96</v>
      </c>
      <c r="M6" s="373" t="s">
        <v>276</v>
      </c>
      <c r="N6" s="373" t="s">
        <v>174</v>
      </c>
      <c r="O6" s="373" t="s">
        <v>277</v>
      </c>
      <c r="P6" s="373" t="s">
        <v>96</v>
      </c>
      <c r="R6" s="173"/>
      <c r="S6" s="173"/>
      <c r="T6" s="173"/>
      <c r="U6" s="173"/>
      <c r="V6" s="192"/>
    </row>
    <row r="7" spans="1:28" ht="13.5" customHeight="1" x14ac:dyDescent="0.15">
      <c r="B7" s="168"/>
      <c r="C7" s="169"/>
      <c r="D7" s="181"/>
      <c r="E7" s="374"/>
      <c r="F7" s="374"/>
      <c r="G7" s="374" t="s">
        <v>278</v>
      </c>
      <c r="H7" s="374"/>
      <c r="I7" s="374"/>
      <c r="J7" s="374"/>
      <c r="K7" s="374" t="s">
        <v>278</v>
      </c>
      <c r="L7" s="374"/>
      <c r="M7" s="374"/>
      <c r="N7" s="374"/>
      <c r="O7" s="374" t="s">
        <v>278</v>
      </c>
      <c r="P7" s="374"/>
      <c r="R7" s="173"/>
      <c r="S7" s="173"/>
      <c r="T7" s="173"/>
      <c r="U7" s="173"/>
      <c r="V7" s="192"/>
    </row>
    <row r="8" spans="1:28" ht="13.5" customHeight="1" x14ac:dyDescent="0.15">
      <c r="B8" s="177" t="s">
        <v>0</v>
      </c>
      <c r="C8" s="336">
        <v>21</v>
      </c>
      <c r="D8" s="153" t="s">
        <v>1</v>
      </c>
      <c r="E8" s="350">
        <v>840</v>
      </c>
      <c r="F8" s="350">
        <v>1260</v>
      </c>
      <c r="G8" s="350">
        <v>1033</v>
      </c>
      <c r="H8" s="350">
        <v>224344</v>
      </c>
      <c r="I8" s="350">
        <v>1260</v>
      </c>
      <c r="J8" s="350">
        <v>1890</v>
      </c>
      <c r="K8" s="350">
        <v>1560</v>
      </c>
      <c r="L8" s="350">
        <v>343303</v>
      </c>
      <c r="M8" s="350">
        <v>1680</v>
      </c>
      <c r="N8" s="350">
        <v>2485</v>
      </c>
      <c r="O8" s="350">
        <v>2135</v>
      </c>
      <c r="P8" s="350">
        <v>792497</v>
      </c>
      <c r="Q8" s="213"/>
      <c r="R8" s="173"/>
      <c r="S8" s="173"/>
      <c r="T8" s="173"/>
      <c r="U8" s="173"/>
      <c r="V8" s="192"/>
      <c r="W8" s="192"/>
      <c r="X8" s="192"/>
      <c r="Y8" s="192"/>
      <c r="Z8" s="192"/>
      <c r="AA8" s="192"/>
      <c r="AB8" s="192"/>
    </row>
    <row r="9" spans="1:28" ht="13.5" customHeight="1" x14ac:dyDescent="0.15">
      <c r="B9" s="177"/>
      <c r="C9" s="336">
        <v>22</v>
      </c>
      <c r="D9" s="180"/>
      <c r="E9" s="350">
        <v>840</v>
      </c>
      <c r="F9" s="350">
        <v>1365</v>
      </c>
      <c r="G9" s="350">
        <v>1032</v>
      </c>
      <c r="H9" s="350">
        <v>251504</v>
      </c>
      <c r="I9" s="350">
        <v>1260</v>
      </c>
      <c r="J9" s="350">
        <v>1838</v>
      </c>
      <c r="K9" s="350">
        <v>1573</v>
      </c>
      <c r="L9" s="350">
        <v>404889</v>
      </c>
      <c r="M9" s="350">
        <v>1680</v>
      </c>
      <c r="N9" s="350">
        <v>2520</v>
      </c>
      <c r="O9" s="350">
        <v>2103</v>
      </c>
      <c r="P9" s="352">
        <v>968302</v>
      </c>
      <c r="Q9" s="213"/>
      <c r="R9" s="173"/>
      <c r="S9" s="173"/>
      <c r="T9" s="173"/>
      <c r="U9" s="173"/>
      <c r="V9" s="192"/>
      <c r="W9" s="192"/>
      <c r="X9" s="192"/>
      <c r="Y9" s="192"/>
      <c r="Z9" s="192"/>
      <c r="AA9" s="192"/>
      <c r="AB9" s="192"/>
    </row>
    <row r="10" spans="1:28" ht="13.5" customHeight="1" x14ac:dyDescent="0.15">
      <c r="B10" s="353"/>
      <c r="C10" s="313">
        <v>23</v>
      </c>
      <c r="D10" s="181"/>
      <c r="E10" s="182">
        <v>945</v>
      </c>
      <c r="F10" s="182">
        <v>1312.5</v>
      </c>
      <c r="G10" s="183">
        <v>1078.1214954268244</v>
      </c>
      <c r="H10" s="182">
        <v>181500.90000000002</v>
      </c>
      <c r="I10" s="182">
        <v>1410.4649999999999</v>
      </c>
      <c r="J10" s="182">
        <v>1942.5</v>
      </c>
      <c r="K10" s="182">
        <v>1671.6195967946112</v>
      </c>
      <c r="L10" s="182">
        <v>352923.39999999985</v>
      </c>
      <c r="M10" s="182">
        <v>1890</v>
      </c>
      <c r="N10" s="182">
        <v>2520</v>
      </c>
      <c r="O10" s="182">
        <v>2143.9757885504296</v>
      </c>
      <c r="P10" s="183">
        <v>1050836.0999999999</v>
      </c>
      <c r="Q10" s="192"/>
      <c r="R10" s="192"/>
      <c r="S10" s="192"/>
      <c r="T10" s="192"/>
      <c r="U10" s="192"/>
      <c r="V10" s="192"/>
      <c r="W10" s="192"/>
      <c r="X10" s="192"/>
      <c r="Y10" s="192"/>
      <c r="Z10" s="192"/>
      <c r="AA10" s="192"/>
      <c r="AB10" s="192"/>
    </row>
    <row r="11" spans="1:28" ht="13.5" customHeight="1" x14ac:dyDescent="0.15">
      <c r="B11" s="409" t="s">
        <v>291</v>
      </c>
      <c r="C11" s="408">
        <v>5</v>
      </c>
      <c r="D11" s="410" t="s">
        <v>292</v>
      </c>
      <c r="E11" s="350">
        <v>945</v>
      </c>
      <c r="F11" s="350">
        <v>1207.5</v>
      </c>
      <c r="G11" s="350">
        <v>1086.4119729532119</v>
      </c>
      <c r="H11" s="350">
        <v>19090.2</v>
      </c>
      <c r="I11" s="350">
        <v>1575</v>
      </c>
      <c r="J11" s="350">
        <v>1816.5</v>
      </c>
      <c r="K11" s="350">
        <v>1694.2672872281235</v>
      </c>
      <c r="L11" s="350">
        <v>35126.300000000003</v>
      </c>
      <c r="M11" s="350">
        <v>1995</v>
      </c>
      <c r="N11" s="350">
        <v>2320.5</v>
      </c>
      <c r="O11" s="350">
        <v>2133.8920480831935</v>
      </c>
      <c r="P11" s="352">
        <v>108899.3</v>
      </c>
    </row>
    <row r="12" spans="1:28" ht="13.5" customHeight="1" x14ac:dyDescent="0.15">
      <c r="B12" s="409"/>
      <c r="C12" s="408">
        <v>6</v>
      </c>
      <c r="D12" s="410"/>
      <c r="E12" s="350">
        <v>945</v>
      </c>
      <c r="F12" s="350">
        <v>1155</v>
      </c>
      <c r="G12" s="350">
        <v>1069.8980735172922</v>
      </c>
      <c r="H12" s="350">
        <v>19205.900000000001</v>
      </c>
      <c r="I12" s="350">
        <v>1470</v>
      </c>
      <c r="J12" s="350">
        <v>1816.5</v>
      </c>
      <c r="K12" s="350">
        <v>1691.4150905805238</v>
      </c>
      <c r="L12" s="350">
        <v>26192.300000000003</v>
      </c>
      <c r="M12" s="350">
        <v>1942.5</v>
      </c>
      <c r="N12" s="350">
        <v>2205</v>
      </c>
      <c r="O12" s="350">
        <v>2087.0422255891344</v>
      </c>
      <c r="P12" s="352">
        <v>87171.9</v>
      </c>
    </row>
    <row r="13" spans="1:28" ht="13.5" customHeight="1" x14ac:dyDescent="0.15">
      <c r="B13" s="409"/>
      <c r="C13" s="408">
        <v>7</v>
      </c>
      <c r="D13" s="410"/>
      <c r="E13" s="350">
        <v>945</v>
      </c>
      <c r="F13" s="350">
        <v>1155</v>
      </c>
      <c r="G13" s="350">
        <v>1069.6044789094831</v>
      </c>
      <c r="H13" s="350">
        <v>16890.5</v>
      </c>
      <c r="I13" s="350">
        <v>1454.25</v>
      </c>
      <c r="J13" s="350">
        <v>1837.5</v>
      </c>
      <c r="K13" s="350">
        <v>1675.1234648427362</v>
      </c>
      <c r="L13" s="350">
        <v>21759</v>
      </c>
      <c r="M13" s="350">
        <v>1942.5</v>
      </c>
      <c r="N13" s="350">
        <v>2257.5</v>
      </c>
      <c r="O13" s="350">
        <v>2082.0533381130217</v>
      </c>
      <c r="P13" s="352">
        <v>78118.2</v>
      </c>
    </row>
    <row r="14" spans="1:28" ht="13.5" customHeight="1" x14ac:dyDescent="0.15">
      <c r="B14" s="409"/>
      <c r="C14" s="408">
        <v>8</v>
      </c>
      <c r="D14" s="410"/>
      <c r="E14" s="350">
        <v>945</v>
      </c>
      <c r="F14" s="350">
        <v>1134</v>
      </c>
      <c r="G14" s="350">
        <v>1052.9037303152263</v>
      </c>
      <c r="H14" s="350">
        <v>10954.300000000001</v>
      </c>
      <c r="I14" s="350">
        <v>1410.4649999999999</v>
      </c>
      <c r="J14" s="350">
        <v>1819.65</v>
      </c>
      <c r="K14" s="350">
        <v>1670.4129034004766</v>
      </c>
      <c r="L14" s="350">
        <v>24388.799999999996</v>
      </c>
      <c r="M14" s="350">
        <v>1900.5</v>
      </c>
      <c r="N14" s="350">
        <v>2264.6400000000003</v>
      </c>
      <c r="O14" s="350">
        <v>2066.3186261558785</v>
      </c>
      <c r="P14" s="352">
        <v>74581.8</v>
      </c>
    </row>
    <row r="15" spans="1:28" ht="13.5" customHeight="1" x14ac:dyDescent="0.15">
      <c r="B15" s="409"/>
      <c r="C15" s="408">
        <v>9</v>
      </c>
      <c r="D15" s="410"/>
      <c r="E15" s="350">
        <v>945</v>
      </c>
      <c r="F15" s="350">
        <v>1287.3</v>
      </c>
      <c r="G15" s="350">
        <v>1079.6399002870521</v>
      </c>
      <c r="H15" s="350">
        <v>8267.1</v>
      </c>
      <c r="I15" s="350">
        <v>1519.4549999999999</v>
      </c>
      <c r="J15" s="350">
        <v>1890</v>
      </c>
      <c r="K15" s="350">
        <v>1661.7355849371118</v>
      </c>
      <c r="L15" s="350">
        <v>22999.300000000003</v>
      </c>
      <c r="M15" s="350">
        <v>1921.92</v>
      </c>
      <c r="N15" s="350">
        <v>2362.5</v>
      </c>
      <c r="O15" s="350">
        <v>2171.872722824352</v>
      </c>
      <c r="P15" s="352">
        <v>68229</v>
      </c>
    </row>
    <row r="16" spans="1:28" ht="13.5" customHeight="1" x14ac:dyDescent="0.15">
      <c r="B16" s="409"/>
      <c r="C16" s="408">
        <v>10</v>
      </c>
      <c r="D16" s="410"/>
      <c r="E16" s="350">
        <v>1029</v>
      </c>
      <c r="F16" s="350">
        <v>1287.3</v>
      </c>
      <c r="G16" s="350">
        <v>1102.2378037339338</v>
      </c>
      <c r="H16" s="350">
        <v>10387.9</v>
      </c>
      <c r="I16" s="350">
        <v>1522.5</v>
      </c>
      <c r="J16" s="350">
        <v>1942.5</v>
      </c>
      <c r="K16" s="350">
        <v>1716.0409956076135</v>
      </c>
      <c r="L16" s="350">
        <v>24019.899999999998</v>
      </c>
      <c r="M16" s="350">
        <v>1995</v>
      </c>
      <c r="N16" s="350">
        <v>2467.5</v>
      </c>
      <c r="O16" s="350">
        <v>2221.9548619558564</v>
      </c>
      <c r="P16" s="352">
        <v>65815</v>
      </c>
    </row>
    <row r="17" spans="2:16" ht="13.5" customHeight="1" x14ac:dyDescent="0.15">
      <c r="B17" s="409"/>
      <c r="C17" s="408">
        <v>11</v>
      </c>
      <c r="D17" s="410"/>
      <c r="E17" s="350">
        <v>1050</v>
      </c>
      <c r="F17" s="350">
        <v>1312.5</v>
      </c>
      <c r="G17" s="350">
        <v>1112.575969760813</v>
      </c>
      <c r="H17" s="350">
        <v>9207.2999999999993</v>
      </c>
      <c r="I17" s="350">
        <v>1417.5</v>
      </c>
      <c r="J17" s="350">
        <v>1942.5</v>
      </c>
      <c r="K17" s="350">
        <v>1692.1046247999523</v>
      </c>
      <c r="L17" s="350">
        <v>19715.900000000001</v>
      </c>
      <c r="M17" s="350">
        <v>1942.5</v>
      </c>
      <c r="N17" s="350">
        <v>2467.5</v>
      </c>
      <c r="O17" s="350">
        <v>2192.5453193216917</v>
      </c>
      <c r="P17" s="352">
        <v>72995</v>
      </c>
    </row>
    <row r="18" spans="2:16" ht="13.5" customHeight="1" x14ac:dyDescent="0.15">
      <c r="B18" s="409"/>
      <c r="C18" s="408">
        <v>12</v>
      </c>
      <c r="D18" s="410"/>
      <c r="E18" s="350">
        <v>1050</v>
      </c>
      <c r="F18" s="350">
        <v>1260</v>
      </c>
      <c r="G18" s="350">
        <v>1110.1184103445157</v>
      </c>
      <c r="H18" s="350">
        <v>10339.4</v>
      </c>
      <c r="I18" s="350">
        <v>1417.5</v>
      </c>
      <c r="J18" s="350">
        <v>1942.5</v>
      </c>
      <c r="K18" s="350">
        <v>1637.97581146278</v>
      </c>
      <c r="L18" s="350">
        <v>32177.600000000002</v>
      </c>
      <c r="M18" s="350">
        <v>1890</v>
      </c>
      <c r="N18" s="350">
        <v>2520</v>
      </c>
      <c r="O18" s="350">
        <v>2175.9079528820562</v>
      </c>
      <c r="P18" s="352">
        <v>69384.100000000006</v>
      </c>
    </row>
    <row r="19" spans="2:16" ht="13.5" customHeight="1" x14ac:dyDescent="0.15">
      <c r="B19" s="409" t="s">
        <v>293</v>
      </c>
      <c r="C19" s="408">
        <v>1</v>
      </c>
      <c r="D19" s="410" t="s">
        <v>292</v>
      </c>
      <c r="E19" s="350">
        <v>945</v>
      </c>
      <c r="F19" s="350">
        <v>1260</v>
      </c>
      <c r="G19" s="352">
        <v>1064.2909595059807</v>
      </c>
      <c r="H19" s="350">
        <v>13530.599999999999</v>
      </c>
      <c r="I19" s="350">
        <v>1365</v>
      </c>
      <c r="J19" s="350">
        <v>2047.5</v>
      </c>
      <c r="K19" s="350">
        <v>1656.215010302742</v>
      </c>
      <c r="L19" s="350">
        <v>34021.399999999994</v>
      </c>
      <c r="M19" s="350">
        <v>1837.5</v>
      </c>
      <c r="N19" s="350">
        <v>2394</v>
      </c>
      <c r="O19" s="350">
        <v>2128.3091191501312</v>
      </c>
      <c r="P19" s="352">
        <v>84016.799999999988</v>
      </c>
    </row>
    <row r="20" spans="2:16" ht="13.5" customHeight="1" x14ac:dyDescent="0.15">
      <c r="B20" s="409"/>
      <c r="C20" s="408">
        <v>2</v>
      </c>
      <c r="D20" s="410"/>
      <c r="E20" s="350">
        <v>997.5</v>
      </c>
      <c r="F20" s="350">
        <v>1249.5</v>
      </c>
      <c r="G20" s="350">
        <v>1080.2371792781926</v>
      </c>
      <c r="H20" s="350">
        <v>10769.4</v>
      </c>
      <c r="I20" s="350">
        <v>1312.5</v>
      </c>
      <c r="J20" s="350">
        <v>1806</v>
      </c>
      <c r="K20" s="350">
        <v>1566.8463254726969</v>
      </c>
      <c r="L20" s="350">
        <v>19266.2</v>
      </c>
      <c r="M20" s="350">
        <v>1830.15</v>
      </c>
      <c r="N20" s="350">
        <v>2352</v>
      </c>
      <c r="O20" s="350">
        <v>2016.9380023143538</v>
      </c>
      <c r="P20" s="352">
        <v>55551.500000000007</v>
      </c>
    </row>
    <row r="21" spans="2:16" ht="13.5" customHeight="1" x14ac:dyDescent="0.15">
      <c r="B21" s="409"/>
      <c r="C21" s="408">
        <v>3</v>
      </c>
      <c r="D21" s="410"/>
      <c r="E21" s="350">
        <v>1029</v>
      </c>
      <c r="F21" s="350">
        <v>1186.5</v>
      </c>
      <c r="G21" s="350">
        <v>1090.5284724232772</v>
      </c>
      <c r="H21" s="350">
        <v>10963.900000000001</v>
      </c>
      <c r="I21" s="350">
        <v>1365</v>
      </c>
      <c r="J21" s="350">
        <v>1785</v>
      </c>
      <c r="K21" s="350">
        <v>1586.1852808801468</v>
      </c>
      <c r="L21" s="350">
        <v>20214.7</v>
      </c>
      <c r="M21" s="350">
        <v>1732.5</v>
      </c>
      <c r="N21" s="350">
        <v>2415</v>
      </c>
      <c r="O21" s="350">
        <v>2039.924780656168</v>
      </c>
      <c r="P21" s="352">
        <v>63814.200000000004</v>
      </c>
    </row>
    <row r="22" spans="2:16" ht="13.5" customHeight="1" x14ac:dyDescent="0.15">
      <c r="B22" s="409"/>
      <c r="C22" s="408">
        <v>4</v>
      </c>
      <c r="D22" s="410"/>
      <c r="E22" s="350">
        <v>997.5</v>
      </c>
      <c r="F22" s="350">
        <v>1365</v>
      </c>
      <c r="G22" s="350">
        <v>1112.2793435448577</v>
      </c>
      <c r="H22" s="350">
        <v>17970.100000000002</v>
      </c>
      <c r="I22" s="350">
        <v>1444.2750000000001</v>
      </c>
      <c r="J22" s="350">
        <v>1837.5</v>
      </c>
      <c r="K22" s="350">
        <v>1622.8167464114831</v>
      </c>
      <c r="L22" s="350">
        <v>23921.600000000002</v>
      </c>
      <c r="M22" s="350">
        <v>1680</v>
      </c>
      <c r="N22" s="350">
        <v>2352</v>
      </c>
      <c r="O22" s="350">
        <v>2106.3259981065421</v>
      </c>
      <c r="P22" s="352">
        <v>94952.8</v>
      </c>
    </row>
    <row r="23" spans="2:16" ht="13.5" customHeight="1" x14ac:dyDescent="0.15">
      <c r="B23" s="413"/>
      <c r="C23" s="414">
        <v>5</v>
      </c>
      <c r="D23" s="415"/>
      <c r="E23" s="354">
        <v>892.5</v>
      </c>
      <c r="F23" s="355">
        <v>1365</v>
      </c>
      <c r="G23" s="354">
        <v>1067.435659580417</v>
      </c>
      <c r="H23" s="354">
        <v>24984.3</v>
      </c>
      <c r="I23" s="354">
        <v>1438.5</v>
      </c>
      <c r="J23" s="354">
        <v>1837.5</v>
      </c>
      <c r="K23" s="354">
        <v>1612.3945538818077</v>
      </c>
      <c r="L23" s="354">
        <v>34061.100000000006</v>
      </c>
      <c r="M23" s="354">
        <v>1785</v>
      </c>
      <c r="N23" s="354">
        <v>2352</v>
      </c>
      <c r="O23" s="354">
        <v>2031.1445291322509</v>
      </c>
      <c r="P23" s="355">
        <v>120280.90000000002</v>
      </c>
    </row>
    <row r="24" spans="2:16" ht="13.5" customHeight="1" x14ac:dyDescent="0.15">
      <c r="B24" s="417"/>
      <c r="C24" s="418"/>
      <c r="D24" s="419"/>
      <c r="E24" s="350"/>
      <c r="F24" s="350"/>
      <c r="G24" s="350"/>
      <c r="H24" s="350"/>
      <c r="I24" s="350"/>
      <c r="J24" s="350"/>
      <c r="K24" s="350"/>
      <c r="L24" s="350"/>
      <c r="M24" s="350"/>
      <c r="N24" s="350"/>
      <c r="O24" s="350"/>
      <c r="P24" s="350"/>
    </row>
    <row r="25" spans="2:16" ht="13.5" customHeight="1" x14ac:dyDescent="0.15">
      <c r="B25" s="389"/>
      <c r="C25" s="418"/>
      <c r="D25" s="420"/>
      <c r="E25" s="350"/>
      <c r="F25" s="350"/>
      <c r="G25" s="350"/>
      <c r="H25" s="350"/>
      <c r="I25" s="350"/>
      <c r="J25" s="350"/>
      <c r="K25" s="350"/>
      <c r="L25" s="350"/>
      <c r="M25" s="350"/>
      <c r="N25" s="350"/>
      <c r="O25" s="350"/>
      <c r="P25" s="350"/>
    </row>
    <row r="26" spans="2:16" ht="13.5" customHeight="1" x14ac:dyDescent="0.15">
      <c r="B26" s="417" t="s">
        <v>127</v>
      </c>
      <c r="C26" s="418"/>
      <c r="D26" s="419"/>
      <c r="E26" s="350"/>
      <c r="F26" s="350"/>
      <c r="G26" s="350"/>
      <c r="H26" s="350"/>
      <c r="I26" s="350"/>
      <c r="J26" s="350"/>
      <c r="K26" s="350"/>
      <c r="L26" s="350"/>
      <c r="M26" s="350"/>
      <c r="N26" s="350"/>
      <c r="O26" s="350"/>
      <c r="P26" s="350"/>
    </row>
    <row r="27" spans="2:16" ht="13.5" customHeight="1" x14ac:dyDescent="0.15">
      <c r="B27" s="392">
        <v>41030</v>
      </c>
      <c r="C27" s="393"/>
      <c r="D27" s="394">
        <v>41031</v>
      </c>
      <c r="E27" s="350">
        <v>0</v>
      </c>
      <c r="F27" s="350">
        <v>0</v>
      </c>
      <c r="G27" s="350">
        <v>0</v>
      </c>
      <c r="H27" s="350">
        <v>4824.3</v>
      </c>
      <c r="I27" s="350">
        <v>0</v>
      </c>
      <c r="J27" s="350">
        <v>0</v>
      </c>
      <c r="K27" s="350">
        <v>0</v>
      </c>
      <c r="L27" s="350">
        <v>4766.3999999999996</v>
      </c>
      <c r="M27" s="350">
        <v>0</v>
      </c>
      <c r="N27" s="350">
        <v>0</v>
      </c>
      <c r="O27" s="350">
        <v>0</v>
      </c>
      <c r="P27" s="350">
        <v>18247.3</v>
      </c>
    </row>
    <row r="28" spans="2:16" ht="13.5" customHeight="1" x14ac:dyDescent="0.15">
      <c r="B28" s="395" t="s">
        <v>128</v>
      </c>
      <c r="C28" s="396"/>
      <c r="D28" s="394"/>
      <c r="E28" s="350"/>
      <c r="F28" s="350"/>
      <c r="G28" s="350"/>
      <c r="H28" s="350"/>
      <c r="I28" s="350"/>
      <c r="J28" s="350"/>
      <c r="K28" s="350"/>
      <c r="L28" s="350"/>
      <c r="M28" s="350"/>
      <c r="N28" s="350"/>
      <c r="O28" s="350"/>
      <c r="P28" s="350"/>
    </row>
    <row r="29" spans="2:16" ht="13.5" customHeight="1" x14ac:dyDescent="0.15">
      <c r="B29" s="392">
        <v>41036</v>
      </c>
      <c r="C29" s="393"/>
      <c r="D29" s="394">
        <v>41040</v>
      </c>
      <c r="E29" s="350">
        <v>997.5</v>
      </c>
      <c r="F29" s="350">
        <v>1365</v>
      </c>
      <c r="G29" s="350">
        <v>1110.680459956272</v>
      </c>
      <c r="H29" s="350">
        <v>6341.8</v>
      </c>
      <c r="I29" s="350">
        <v>1438.5</v>
      </c>
      <c r="J29" s="350">
        <v>1837.5</v>
      </c>
      <c r="K29" s="350">
        <v>1640.54649449619</v>
      </c>
      <c r="L29" s="350">
        <v>10804.3</v>
      </c>
      <c r="M29" s="350">
        <v>1785</v>
      </c>
      <c r="N29" s="350">
        <v>2352</v>
      </c>
      <c r="O29" s="350">
        <v>2023.603465664251</v>
      </c>
      <c r="P29" s="350">
        <v>31754.400000000001</v>
      </c>
    </row>
    <row r="30" spans="2:16" ht="13.5" customHeight="1" x14ac:dyDescent="0.15">
      <c r="B30" s="395" t="s">
        <v>129</v>
      </c>
      <c r="C30" s="396"/>
      <c r="D30" s="394"/>
      <c r="E30" s="350"/>
      <c r="F30" s="350"/>
      <c r="G30" s="350"/>
      <c r="H30" s="350"/>
      <c r="I30" s="350"/>
      <c r="J30" s="350"/>
      <c r="K30" s="350"/>
      <c r="L30" s="350"/>
      <c r="M30" s="350"/>
      <c r="N30" s="350"/>
      <c r="O30" s="350"/>
      <c r="P30" s="350"/>
    </row>
    <row r="31" spans="2:16" ht="13.5" customHeight="1" x14ac:dyDescent="0.15">
      <c r="B31" s="392">
        <v>41043</v>
      </c>
      <c r="C31" s="393"/>
      <c r="D31" s="394">
        <v>41047</v>
      </c>
      <c r="E31" s="250">
        <v>945</v>
      </c>
      <c r="F31" s="250">
        <v>1365</v>
      </c>
      <c r="G31" s="250">
        <v>1096.6478830399869</v>
      </c>
      <c r="H31" s="250">
        <v>4464.6000000000004</v>
      </c>
      <c r="I31" s="250">
        <v>1470</v>
      </c>
      <c r="J31" s="250">
        <v>1785</v>
      </c>
      <c r="K31" s="250">
        <v>1586.8944798614434</v>
      </c>
      <c r="L31" s="250">
        <v>5266.6</v>
      </c>
      <c r="M31" s="250">
        <v>1785</v>
      </c>
      <c r="N31" s="250">
        <v>2352</v>
      </c>
      <c r="O31" s="250">
        <v>2050.623788281719</v>
      </c>
      <c r="P31" s="250">
        <v>16741.7</v>
      </c>
    </row>
    <row r="32" spans="2:16" ht="13.5" customHeight="1" x14ac:dyDescent="0.15">
      <c r="B32" s="395" t="s">
        <v>130</v>
      </c>
      <c r="C32" s="396"/>
      <c r="D32" s="394"/>
      <c r="E32" s="350"/>
      <c r="F32" s="350"/>
      <c r="G32" s="350"/>
      <c r="H32" s="350"/>
      <c r="I32" s="350"/>
      <c r="J32" s="350"/>
      <c r="K32" s="350"/>
      <c r="L32" s="350"/>
      <c r="M32" s="350"/>
      <c r="N32" s="350"/>
      <c r="O32" s="350"/>
      <c r="P32" s="350"/>
    </row>
    <row r="33" spans="2:17" ht="13.5" customHeight="1" x14ac:dyDescent="0.15">
      <c r="B33" s="392">
        <v>41050</v>
      </c>
      <c r="C33" s="393"/>
      <c r="D33" s="394">
        <v>41054</v>
      </c>
      <c r="E33" s="350">
        <v>997.5</v>
      </c>
      <c r="F33" s="350">
        <v>1365</v>
      </c>
      <c r="G33" s="350">
        <v>1073.1113231855707</v>
      </c>
      <c r="H33" s="350">
        <v>4741.8999999999996</v>
      </c>
      <c r="I33" s="350">
        <v>1470</v>
      </c>
      <c r="J33" s="350">
        <v>1785</v>
      </c>
      <c r="K33" s="350">
        <v>1601.5853702076238</v>
      </c>
      <c r="L33" s="350">
        <v>6144.4</v>
      </c>
      <c r="M33" s="350">
        <v>1837.5</v>
      </c>
      <c r="N33" s="350">
        <v>2352</v>
      </c>
      <c r="O33" s="350">
        <v>1995.636472701347</v>
      </c>
      <c r="P33" s="350">
        <v>24277.4</v>
      </c>
    </row>
    <row r="34" spans="2:17" ht="13.5" customHeight="1" x14ac:dyDescent="0.15">
      <c r="B34" s="395" t="s">
        <v>131</v>
      </c>
      <c r="C34" s="396"/>
      <c r="D34" s="394"/>
      <c r="E34" s="350"/>
      <c r="F34" s="350"/>
      <c r="G34" s="350"/>
      <c r="H34" s="350"/>
      <c r="I34" s="350"/>
      <c r="J34" s="350"/>
      <c r="K34" s="350"/>
      <c r="L34" s="350"/>
      <c r="M34" s="350"/>
      <c r="N34" s="350"/>
      <c r="O34" s="350"/>
      <c r="P34" s="350"/>
    </row>
    <row r="35" spans="2:17" ht="13.5" customHeight="1" x14ac:dyDescent="0.15">
      <c r="B35" s="397">
        <v>41057</v>
      </c>
      <c r="C35" s="398"/>
      <c r="D35" s="399">
        <v>41061</v>
      </c>
      <c r="E35" s="354">
        <v>892.5</v>
      </c>
      <c r="F35" s="354">
        <v>1155</v>
      </c>
      <c r="G35" s="354">
        <v>1003.5045753167529</v>
      </c>
      <c r="H35" s="354">
        <v>4611.7</v>
      </c>
      <c r="I35" s="354">
        <v>1470</v>
      </c>
      <c r="J35" s="354">
        <v>1732.5</v>
      </c>
      <c r="K35" s="354">
        <v>1602.5568811720761</v>
      </c>
      <c r="L35" s="354">
        <v>7079.4</v>
      </c>
      <c r="M35" s="354">
        <v>1806</v>
      </c>
      <c r="N35" s="354">
        <v>2352</v>
      </c>
      <c r="O35" s="354">
        <v>2059.5245630974223</v>
      </c>
      <c r="P35" s="354">
        <v>29260.1</v>
      </c>
    </row>
    <row r="36" spans="2:17" ht="3.75" customHeight="1" x14ac:dyDescent="0.15">
      <c r="B36" s="200"/>
      <c r="C36" s="221"/>
      <c r="D36" s="221"/>
      <c r="E36" s="192"/>
      <c r="F36" s="192"/>
      <c r="G36" s="192"/>
      <c r="H36" s="192"/>
      <c r="I36" s="192"/>
      <c r="J36" s="192"/>
      <c r="K36" s="192"/>
      <c r="L36" s="192"/>
      <c r="M36" s="192"/>
      <c r="N36" s="192"/>
      <c r="O36" s="192"/>
      <c r="P36" s="192"/>
    </row>
    <row r="37" spans="2:17" ht="13.5" customHeight="1" x14ac:dyDescent="0.15">
      <c r="B37" s="194"/>
      <c r="C37" s="423"/>
      <c r="D37" s="423"/>
    </row>
    <row r="38" spans="2:17" ht="13.5" customHeight="1" x14ac:dyDescent="0.15">
      <c r="B38" s="237"/>
      <c r="C38" s="423"/>
      <c r="D38" s="423"/>
      <c r="P38" s="351"/>
      <c r="Q38" s="192"/>
    </row>
    <row r="39" spans="2:17" ht="13.5" customHeight="1" x14ac:dyDescent="0.15">
      <c r="B39" s="237"/>
      <c r="C39" s="423"/>
      <c r="D39" s="423"/>
      <c r="P39" s="351"/>
      <c r="Q39" s="192"/>
    </row>
    <row r="40" spans="2:17" ht="13.5" customHeight="1" x14ac:dyDescent="0.15">
      <c r="B40" s="237"/>
      <c r="C40" s="423"/>
      <c r="D40" s="423"/>
      <c r="P40" s="351"/>
      <c r="Q40" s="192"/>
    </row>
    <row r="41" spans="2:17" ht="13.5" customHeight="1" x14ac:dyDescent="0.15">
      <c r="B41" s="194"/>
      <c r="C41" s="423"/>
      <c r="P41" s="351"/>
      <c r="Q41" s="192"/>
    </row>
    <row r="42" spans="2:17" ht="13.5" customHeight="1" x14ac:dyDescent="0.15">
      <c r="B42" s="194"/>
      <c r="C42" s="423"/>
      <c r="P42" s="351"/>
      <c r="Q42" s="192"/>
    </row>
    <row r="43" spans="2:17" ht="13.5" customHeight="1" x14ac:dyDescent="0.15">
      <c r="B43" s="194"/>
      <c r="C43" s="423"/>
      <c r="P43" s="351"/>
      <c r="Q43" s="192"/>
    </row>
    <row r="44" spans="2:17" x14ac:dyDescent="0.15">
      <c r="P44" s="192"/>
      <c r="Q44" s="192"/>
    </row>
    <row r="45" spans="2:17" x14ac:dyDescent="0.15">
      <c r="P45" s="192"/>
      <c r="Q45" s="192"/>
    </row>
    <row r="46" spans="2:17" x14ac:dyDescent="0.15">
      <c r="P46" s="192"/>
    </row>
  </sheetData>
  <phoneticPr fontId="6"/>
  <pageMargins left="0.39370078740157483" right="0.39370078740157483" top="0.39370078740157483" bottom="0.39370078740157483" header="0" footer="0.19685039370078741"/>
  <pageSetup paperSize="9" firstPageNumber="42" orientation="landscape" useFirstPageNumber="1" r:id="rId1"/>
  <headerFooter alignWithMargins="0">
    <oddFooter>&amp;C-38-</oddFooter>
  </headerFooter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B1:Z31"/>
  <sheetViews>
    <sheetView zoomScale="75" workbookViewId="0"/>
  </sheetViews>
  <sheetFormatPr defaultColWidth="7.5" defaultRowHeight="12" x14ac:dyDescent="0.15"/>
  <cols>
    <col min="1" max="1" width="1.625" style="153" customWidth="1"/>
    <col min="2" max="2" width="4.625" style="153" customWidth="1"/>
    <col min="3" max="4" width="2.875" style="153" customWidth="1"/>
    <col min="5" max="7" width="5.875" style="153" customWidth="1"/>
    <col min="8" max="8" width="8.125" style="153" customWidth="1"/>
    <col min="9" max="11" width="5.875" style="153" customWidth="1"/>
    <col min="12" max="12" width="8.125" style="153" customWidth="1"/>
    <col min="13" max="15" width="5.875" style="153" customWidth="1"/>
    <col min="16" max="16" width="8.125" style="153" customWidth="1"/>
    <col min="17" max="19" width="5.875" style="153" customWidth="1"/>
    <col min="20" max="20" width="8.125" style="153" customWidth="1"/>
    <col min="21" max="23" width="5.875" style="153" customWidth="1"/>
    <col min="24" max="24" width="8.125" style="153" customWidth="1"/>
    <col min="25" max="16384" width="7.5" style="153"/>
  </cols>
  <sheetData>
    <row r="1" spans="2:26" ht="15" customHeight="1" x14ac:dyDescent="0.15">
      <c r="B1" s="367"/>
      <c r="C1" s="367"/>
      <c r="D1" s="367"/>
    </row>
    <row r="2" spans="2:26" ht="12.75" customHeight="1" x14ac:dyDescent="0.15">
      <c r="B2" s="153" t="str">
        <f>近交雑33!B2</f>
        <v>(4)交雑牛チルド「3」の品目別価格　（つづき）</v>
      </c>
      <c r="C2" s="335"/>
      <c r="D2" s="335"/>
      <c r="V2" s="152"/>
    </row>
    <row r="3" spans="2:26" ht="12.75" customHeight="1" x14ac:dyDescent="0.15">
      <c r="B3" s="335"/>
      <c r="C3" s="335"/>
      <c r="D3" s="335"/>
      <c r="T3" s="154" t="s">
        <v>146</v>
      </c>
      <c r="V3" s="152"/>
    </row>
    <row r="4" spans="2:26" ht="3.75" customHeight="1" x14ac:dyDescent="0.15">
      <c r="B4" s="169"/>
      <c r="C4" s="169"/>
      <c r="D4" s="169"/>
      <c r="E4" s="169"/>
      <c r="F4" s="152"/>
      <c r="I4" s="169"/>
      <c r="J4" s="152"/>
      <c r="M4" s="169"/>
      <c r="N4" s="169"/>
      <c r="O4" s="169"/>
      <c r="P4" s="169"/>
      <c r="Q4" s="169"/>
      <c r="R4" s="169"/>
      <c r="S4" s="169"/>
      <c r="T4" s="169"/>
      <c r="V4" s="152"/>
    </row>
    <row r="5" spans="2:26" ht="13.5" customHeight="1" x14ac:dyDescent="0.15">
      <c r="B5" s="155"/>
      <c r="C5" s="342" t="s">
        <v>259</v>
      </c>
      <c r="D5" s="341"/>
      <c r="E5" s="342" t="s">
        <v>294</v>
      </c>
      <c r="F5" s="343"/>
      <c r="G5" s="343"/>
      <c r="H5" s="344"/>
      <c r="I5" s="342" t="s">
        <v>303</v>
      </c>
      <c r="J5" s="343"/>
      <c r="K5" s="343"/>
      <c r="L5" s="344"/>
      <c r="M5" s="342" t="s">
        <v>295</v>
      </c>
      <c r="N5" s="343"/>
      <c r="O5" s="343"/>
      <c r="P5" s="344"/>
      <c r="Q5" s="342" t="s">
        <v>296</v>
      </c>
      <c r="R5" s="343"/>
      <c r="S5" s="343"/>
      <c r="T5" s="344"/>
      <c r="U5" s="152"/>
      <c r="V5" s="173"/>
      <c r="W5" s="173"/>
      <c r="X5" s="173"/>
      <c r="Y5" s="173"/>
      <c r="Z5" s="173"/>
    </row>
    <row r="6" spans="2:26" ht="13.5" customHeight="1" x14ac:dyDescent="0.15">
      <c r="B6" s="345" t="s">
        <v>262</v>
      </c>
      <c r="C6" s="371"/>
      <c r="D6" s="372"/>
      <c r="E6" s="165" t="s">
        <v>93</v>
      </c>
      <c r="F6" s="166" t="s">
        <v>94</v>
      </c>
      <c r="G6" s="167" t="s">
        <v>95</v>
      </c>
      <c r="H6" s="166" t="s">
        <v>96</v>
      </c>
      <c r="I6" s="165" t="s">
        <v>276</v>
      </c>
      <c r="J6" s="166" t="s">
        <v>174</v>
      </c>
      <c r="K6" s="167" t="s">
        <v>277</v>
      </c>
      <c r="L6" s="166" t="s">
        <v>96</v>
      </c>
      <c r="M6" s="165" t="s">
        <v>93</v>
      </c>
      <c r="N6" s="166" t="s">
        <v>94</v>
      </c>
      <c r="O6" s="167" t="s">
        <v>95</v>
      </c>
      <c r="P6" s="166" t="s">
        <v>96</v>
      </c>
      <c r="Q6" s="165" t="s">
        <v>93</v>
      </c>
      <c r="R6" s="166" t="s">
        <v>94</v>
      </c>
      <c r="S6" s="167" t="s">
        <v>95</v>
      </c>
      <c r="T6" s="166" t="s">
        <v>96</v>
      </c>
      <c r="U6" s="152"/>
      <c r="V6" s="173"/>
      <c r="W6" s="173"/>
      <c r="X6" s="173"/>
      <c r="Y6" s="173"/>
      <c r="Z6" s="173"/>
    </row>
    <row r="7" spans="2:26" ht="13.5" customHeight="1" x14ac:dyDescent="0.15">
      <c r="B7" s="168"/>
      <c r="C7" s="169"/>
      <c r="D7" s="169"/>
      <c r="E7" s="170"/>
      <c r="F7" s="171"/>
      <c r="G7" s="172" t="s">
        <v>97</v>
      </c>
      <c r="H7" s="171"/>
      <c r="I7" s="170"/>
      <c r="J7" s="171"/>
      <c r="K7" s="172" t="s">
        <v>278</v>
      </c>
      <c r="L7" s="171"/>
      <c r="M7" s="170"/>
      <c r="N7" s="171"/>
      <c r="O7" s="172" t="s">
        <v>97</v>
      </c>
      <c r="P7" s="171"/>
      <c r="Q7" s="170"/>
      <c r="R7" s="171"/>
      <c r="S7" s="172" t="s">
        <v>97</v>
      </c>
      <c r="T7" s="171"/>
      <c r="U7" s="152"/>
      <c r="V7" s="173"/>
      <c r="W7" s="173"/>
      <c r="X7" s="173"/>
      <c r="Y7" s="173"/>
      <c r="Z7" s="173"/>
    </row>
    <row r="8" spans="2:26" s="193" customFormat="1" ht="13.5" customHeight="1" x14ac:dyDescent="0.15">
      <c r="B8" s="177" t="s">
        <v>0</v>
      </c>
      <c r="C8" s="336">
        <v>20</v>
      </c>
      <c r="D8" s="153" t="s">
        <v>1</v>
      </c>
      <c r="E8" s="253" t="s">
        <v>266</v>
      </c>
      <c r="F8" s="362" t="s">
        <v>266</v>
      </c>
      <c r="G8" s="253" t="s">
        <v>266</v>
      </c>
      <c r="H8" s="254" t="s">
        <v>266</v>
      </c>
      <c r="I8" s="253" t="s">
        <v>266</v>
      </c>
      <c r="J8" s="362" t="s">
        <v>266</v>
      </c>
      <c r="K8" s="253" t="s">
        <v>266</v>
      </c>
      <c r="L8" s="352">
        <v>7945</v>
      </c>
      <c r="M8" s="350">
        <v>2730</v>
      </c>
      <c r="N8" s="351">
        <v>4599</v>
      </c>
      <c r="O8" s="350">
        <v>3439</v>
      </c>
      <c r="P8" s="352">
        <v>31777</v>
      </c>
      <c r="Q8" s="350">
        <v>3780</v>
      </c>
      <c r="R8" s="351">
        <v>5460</v>
      </c>
      <c r="S8" s="350">
        <v>4585</v>
      </c>
      <c r="T8" s="352">
        <v>39193</v>
      </c>
      <c r="U8" s="152"/>
      <c r="V8" s="173"/>
      <c r="W8" s="173"/>
      <c r="X8" s="173"/>
      <c r="Y8" s="173"/>
      <c r="Z8" s="173"/>
    </row>
    <row r="9" spans="2:26" s="193" customFormat="1" ht="13.5" customHeight="1" x14ac:dyDescent="0.15">
      <c r="B9" s="177"/>
      <c r="C9" s="336">
        <v>21</v>
      </c>
      <c r="D9" s="152"/>
      <c r="E9" s="253" t="s">
        <v>266</v>
      </c>
      <c r="F9" s="362" t="s">
        <v>266</v>
      </c>
      <c r="G9" s="253" t="s">
        <v>266</v>
      </c>
      <c r="H9" s="352">
        <v>79</v>
      </c>
      <c r="I9" s="253" t="s">
        <v>266</v>
      </c>
      <c r="J9" s="362" t="s">
        <v>266</v>
      </c>
      <c r="K9" s="253" t="s">
        <v>266</v>
      </c>
      <c r="L9" s="352">
        <v>4041</v>
      </c>
      <c r="M9" s="350">
        <v>2520</v>
      </c>
      <c r="N9" s="351">
        <v>4200</v>
      </c>
      <c r="O9" s="350">
        <v>3039</v>
      </c>
      <c r="P9" s="352">
        <v>35400</v>
      </c>
      <c r="Q9" s="350">
        <v>3675</v>
      </c>
      <c r="R9" s="351">
        <v>4830</v>
      </c>
      <c r="S9" s="350">
        <v>4132</v>
      </c>
      <c r="T9" s="352">
        <v>51378</v>
      </c>
      <c r="U9" s="152"/>
      <c r="V9" s="173"/>
      <c r="W9" s="173"/>
      <c r="X9" s="173"/>
      <c r="Y9" s="173"/>
      <c r="Z9" s="173"/>
    </row>
    <row r="10" spans="2:26" s="193" customFormat="1" ht="13.5" customHeight="1" x14ac:dyDescent="0.15">
      <c r="B10" s="177"/>
      <c r="C10" s="336">
        <v>22</v>
      </c>
      <c r="D10" s="180"/>
      <c r="E10" s="253" t="s">
        <v>266</v>
      </c>
      <c r="F10" s="253" t="s">
        <v>266</v>
      </c>
      <c r="G10" s="253" t="s">
        <v>266</v>
      </c>
      <c r="H10" s="253" t="s">
        <v>266</v>
      </c>
      <c r="I10" s="253" t="s">
        <v>266</v>
      </c>
      <c r="J10" s="253" t="s">
        <v>266</v>
      </c>
      <c r="K10" s="253" t="s">
        <v>266</v>
      </c>
      <c r="L10" s="350">
        <v>2165</v>
      </c>
      <c r="M10" s="350">
        <v>2520</v>
      </c>
      <c r="N10" s="350">
        <v>3990</v>
      </c>
      <c r="O10" s="350">
        <v>3134</v>
      </c>
      <c r="P10" s="350">
        <v>30481</v>
      </c>
      <c r="Q10" s="350">
        <v>3465</v>
      </c>
      <c r="R10" s="350">
        <v>4725</v>
      </c>
      <c r="S10" s="350">
        <v>4033</v>
      </c>
      <c r="T10" s="352">
        <v>45996</v>
      </c>
      <c r="U10" s="152"/>
      <c r="V10" s="351"/>
      <c r="W10" s="152"/>
      <c r="X10" s="152"/>
      <c r="Y10" s="152"/>
      <c r="Z10" s="192"/>
    </row>
    <row r="11" spans="2:26" s="193" customFormat="1" ht="13.5" customHeight="1" x14ac:dyDescent="0.15">
      <c r="B11" s="353"/>
      <c r="C11" s="313">
        <v>23</v>
      </c>
      <c r="D11" s="181"/>
      <c r="E11" s="255" t="s">
        <v>266</v>
      </c>
      <c r="F11" s="255" t="s">
        <v>266</v>
      </c>
      <c r="G11" s="255" t="s">
        <v>266</v>
      </c>
      <c r="H11" s="255" t="s">
        <v>266</v>
      </c>
      <c r="I11" s="182">
        <v>3686.55</v>
      </c>
      <c r="J11" s="182">
        <v>4466.7</v>
      </c>
      <c r="K11" s="182">
        <v>4031.4419343901</v>
      </c>
      <c r="L11" s="182">
        <v>2431.3000000000002</v>
      </c>
      <c r="M11" s="182">
        <v>2625</v>
      </c>
      <c r="N11" s="182">
        <v>3885</v>
      </c>
      <c r="O11" s="182">
        <v>3167.9940652524015</v>
      </c>
      <c r="P11" s="182">
        <v>34309.199999999997</v>
      </c>
      <c r="Q11" s="182">
        <v>3465</v>
      </c>
      <c r="R11" s="182">
        <v>4725</v>
      </c>
      <c r="S11" s="182">
        <v>3975.8415911762677</v>
      </c>
      <c r="T11" s="183">
        <v>38928.800000000003</v>
      </c>
      <c r="U11" s="152"/>
      <c r="V11" s="173"/>
      <c r="W11" s="173"/>
      <c r="X11" s="173"/>
      <c r="Y11" s="173"/>
      <c r="Z11" s="173"/>
    </row>
    <row r="12" spans="2:26" s="193" customFormat="1" ht="13.5" customHeight="1" x14ac:dyDescent="0.15">
      <c r="B12" s="177" t="s">
        <v>291</v>
      </c>
      <c r="C12" s="152">
        <v>5</v>
      </c>
      <c r="D12" s="180" t="s">
        <v>292</v>
      </c>
      <c r="E12" s="253">
        <v>0</v>
      </c>
      <c r="F12" s="253">
        <v>0</v>
      </c>
      <c r="G12" s="253">
        <v>0</v>
      </c>
      <c r="H12" s="253">
        <v>0</v>
      </c>
      <c r="I12" s="253">
        <v>3932.25</v>
      </c>
      <c r="J12" s="253">
        <v>4405.8</v>
      </c>
      <c r="K12" s="253">
        <v>4154.0098619329392</v>
      </c>
      <c r="L12" s="350">
        <v>248.8</v>
      </c>
      <c r="M12" s="350">
        <v>2730</v>
      </c>
      <c r="N12" s="350">
        <v>3570</v>
      </c>
      <c r="O12" s="350">
        <v>2927.7741796200362</v>
      </c>
      <c r="P12" s="350">
        <v>3028.6</v>
      </c>
      <c r="Q12" s="350">
        <v>3675</v>
      </c>
      <c r="R12" s="350">
        <v>4620</v>
      </c>
      <c r="S12" s="350">
        <v>4137.9453320019975</v>
      </c>
      <c r="T12" s="352">
        <v>4530</v>
      </c>
      <c r="U12" s="192"/>
      <c r="V12" s="192"/>
      <c r="W12" s="192"/>
      <c r="X12" s="192"/>
    </row>
    <row r="13" spans="2:26" s="193" customFormat="1" ht="13.5" customHeight="1" x14ac:dyDescent="0.15">
      <c r="B13" s="177"/>
      <c r="C13" s="152">
        <v>6</v>
      </c>
      <c r="D13" s="180"/>
      <c r="E13" s="253">
        <v>0</v>
      </c>
      <c r="F13" s="253">
        <v>0</v>
      </c>
      <c r="G13" s="253">
        <v>0</v>
      </c>
      <c r="H13" s="253">
        <v>0</v>
      </c>
      <c r="I13" s="253">
        <v>0</v>
      </c>
      <c r="J13" s="253">
        <v>0</v>
      </c>
      <c r="K13" s="253">
        <v>0</v>
      </c>
      <c r="L13" s="350">
        <v>0</v>
      </c>
      <c r="M13" s="350">
        <v>2730</v>
      </c>
      <c r="N13" s="350">
        <v>3864</v>
      </c>
      <c r="O13" s="350">
        <v>3303.0249370277074</v>
      </c>
      <c r="P13" s="350">
        <v>3571.2</v>
      </c>
      <c r="Q13" s="350">
        <v>3622.5</v>
      </c>
      <c r="R13" s="350">
        <v>4620</v>
      </c>
      <c r="S13" s="350">
        <v>3952.8860435339316</v>
      </c>
      <c r="T13" s="352">
        <v>5028.3</v>
      </c>
      <c r="U13" s="192"/>
      <c r="V13" s="192"/>
      <c r="W13" s="192"/>
      <c r="X13" s="192"/>
    </row>
    <row r="14" spans="2:26" s="193" customFormat="1" ht="13.5" customHeight="1" x14ac:dyDescent="0.15">
      <c r="B14" s="177"/>
      <c r="C14" s="152">
        <v>7</v>
      </c>
      <c r="D14" s="180"/>
      <c r="E14" s="253">
        <v>0</v>
      </c>
      <c r="F14" s="253">
        <v>0</v>
      </c>
      <c r="G14" s="253">
        <v>0</v>
      </c>
      <c r="H14" s="253">
        <v>0</v>
      </c>
      <c r="I14" s="253">
        <v>0</v>
      </c>
      <c r="J14" s="253">
        <v>0</v>
      </c>
      <c r="K14" s="253">
        <v>0</v>
      </c>
      <c r="L14" s="350">
        <v>10.1</v>
      </c>
      <c r="M14" s="350">
        <v>2625</v>
      </c>
      <c r="N14" s="350">
        <v>3465</v>
      </c>
      <c r="O14" s="350">
        <v>2951.3827751196177</v>
      </c>
      <c r="P14" s="350">
        <v>3430.3</v>
      </c>
      <c r="Q14" s="350">
        <v>3465</v>
      </c>
      <c r="R14" s="350">
        <v>4200</v>
      </c>
      <c r="S14" s="352">
        <v>3748.3255118319603</v>
      </c>
      <c r="T14" s="352">
        <v>3402.1</v>
      </c>
      <c r="U14" s="192"/>
      <c r="V14" s="192"/>
      <c r="W14" s="192"/>
      <c r="X14" s="192"/>
    </row>
    <row r="15" spans="2:26" s="193" customFormat="1" ht="13.5" customHeight="1" x14ac:dyDescent="0.15">
      <c r="B15" s="177"/>
      <c r="C15" s="152">
        <v>8</v>
      </c>
      <c r="D15" s="180"/>
      <c r="E15" s="253">
        <v>0</v>
      </c>
      <c r="F15" s="253">
        <v>0</v>
      </c>
      <c r="G15" s="253">
        <v>0</v>
      </c>
      <c r="H15" s="253">
        <v>0</v>
      </c>
      <c r="I15" s="254">
        <v>0</v>
      </c>
      <c r="J15" s="253">
        <v>0</v>
      </c>
      <c r="K15" s="253">
        <v>0</v>
      </c>
      <c r="L15" s="350">
        <v>0</v>
      </c>
      <c r="M15" s="350">
        <v>2625</v>
      </c>
      <c r="N15" s="350">
        <v>3150</v>
      </c>
      <c r="O15" s="350">
        <v>2850.8025700934581</v>
      </c>
      <c r="P15" s="350">
        <v>3582.3</v>
      </c>
      <c r="Q15" s="350">
        <v>3465</v>
      </c>
      <c r="R15" s="350">
        <v>3971.1000000000004</v>
      </c>
      <c r="S15" s="350">
        <v>3675.015587885985</v>
      </c>
      <c r="T15" s="352">
        <v>2803.7</v>
      </c>
      <c r="U15" s="192"/>
      <c r="V15" s="192"/>
      <c r="W15" s="192"/>
      <c r="X15" s="192"/>
    </row>
    <row r="16" spans="2:26" s="193" customFormat="1" ht="13.5" customHeight="1" x14ac:dyDescent="0.15">
      <c r="B16" s="177"/>
      <c r="C16" s="152">
        <v>9</v>
      </c>
      <c r="D16" s="180"/>
      <c r="E16" s="253">
        <v>0</v>
      </c>
      <c r="F16" s="253">
        <v>0</v>
      </c>
      <c r="G16" s="253">
        <v>0</v>
      </c>
      <c r="H16" s="253">
        <v>0</v>
      </c>
      <c r="I16" s="253">
        <v>0</v>
      </c>
      <c r="J16" s="253">
        <v>0</v>
      </c>
      <c r="K16" s="253">
        <v>0</v>
      </c>
      <c r="L16" s="350">
        <v>0</v>
      </c>
      <c r="M16" s="350">
        <v>2625</v>
      </c>
      <c r="N16" s="350">
        <v>3307.5</v>
      </c>
      <c r="O16" s="350">
        <v>2856.6283924843428</v>
      </c>
      <c r="P16" s="350">
        <v>2131.6</v>
      </c>
      <c r="Q16" s="350">
        <v>3465</v>
      </c>
      <c r="R16" s="350">
        <v>3937.5</v>
      </c>
      <c r="S16" s="350">
        <v>3698.8020789138732</v>
      </c>
      <c r="T16" s="352">
        <v>2125.5</v>
      </c>
      <c r="U16" s="192"/>
      <c r="V16" s="192"/>
      <c r="W16" s="192"/>
      <c r="X16" s="192"/>
    </row>
    <row r="17" spans="2:24" s="193" customFormat="1" ht="13.5" customHeight="1" x14ac:dyDescent="0.15">
      <c r="B17" s="177"/>
      <c r="C17" s="152">
        <v>10</v>
      </c>
      <c r="D17" s="180"/>
      <c r="E17" s="253">
        <v>0</v>
      </c>
      <c r="F17" s="253">
        <v>0</v>
      </c>
      <c r="G17" s="253">
        <v>0</v>
      </c>
      <c r="H17" s="253">
        <v>0</v>
      </c>
      <c r="I17" s="253">
        <v>0</v>
      </c>
      <c r="J17" s="253">
        <v>0</v>
      </c>
      <c r="K17" s="253">
        <v>0</v>
      </c>
      <c r="L17" s="350">
        <v>0</v>
      </c>
      <c r="M17" s="350">
        <v>2940</v>
      </c>
      <c r="N17" s="350">
        <v>3465</v>
      </c>
      <c r="O17" s="350">
        <v>3213.6692999182783</v>
      </c>
      <c r="P17" s="350">
        <v>2365.1999999999998</v>
      </c>
      <c r="Q17" s="350">
        <v>3675</v>
      </c>
      <c r="R17" s="350">
        <v>4200</v>
      </c>
      <c r="S17" s="350">
        <v>3975.4842995169079</v>
      </c>
      <c r="T17" s="352">
        <v>2405.1999999999998</v>
      </c>
      <c r="U17" s="192"/>
      <c r="V17" s="192"/>
      <c r="W17" s="192"/>
      <c r="X17" s="192"/>
    </row>
    <row r="18" spans="2:24" s="193" customFormat="1" ht="13.5" customHeight="1" x14ac:dyDescent="0.15">
      <c r="B18" s="177"/>
      <c r="C18" s="152">
        <v>11</v>
      </c>
      <c r="D18" s="180"/>
      <c r="E18" s="253">
        <v>0</v>
      </c>
      <c r="F18" s="253">
        <v>0</v>
      </c>
      <c r="G18" s="254">
        <v>0</v>
      </c>
      <c r="H18" s="253">
        <v>0</v>
      </c>
      <c r="I18" s="253">
        <v>0</v>
      </c>
      <c r="J18" s="253">
        <v>0</v>
      </c>
      <c r="K18" s="253">
        <v>0</v>
      </c>
      <c r="L18" s="350">
        <v>0</v>
      </c>
      <c r="M18" s="350">
        <v>3045</v>
      </c>
      <c r="N18" s="350">
        <v>3570</v>
      </c>
      <c r="O18" s="350">
        <v>3435.0301932367156</v>
      </c>
      <c r="P18" s="350">
        <v>1472</v>
      </c>
      <c r="Q18" s="350">
        <v>3780</v>
      </c>
      <c r="R18" s="350">
        <v>4515</v>
      </c>
      <c r="S18" s="350">
        <v>4104.9314329738063</v>
      </c>
      <c r="T18" s="352">
        <v>1970.6</v>
      </c>
      <c r="U18" s="213"/>
      <c r="V18" s="192"/>
      <c r="W18" s="192"/>
      <c r="X18" s="192"/>
    </row>
    <row r="19" spans="2:24" s="193" customFormat="1" ht="13.5" customHeight="1" x14ac:dyDescent="0.15">
      <c r="B19" s="177"/>
      <c r="C19" s="152">
        <v>12</v>
      </c>
      <c r="D19" s="180"/>
      <c r="E19" s="253">
        <v>0</v>
      </c>
      <c r="F19" s="253">
        <v>0</v>
      </c>
      <c r="G19" s="253">
        <v>0</v>
      </c>
      <c r="H19" s="253">
        <v>0</v>
      </c>
      <c r="I19" s="253">
        <v>0</v>
      </c>
      <c r="J19" s="253">
        <v>0</v>
      </c>
      <c r="K19" s="253">
        <v>0</v>
      </c>
      <c r="L19" s="350">
        <v>0</v>
      </c>
      <c r="M19" s="350">
        <v>2940</v>
      </c>
      <c r="N19" s="350">
        <v>3675</v>
      </c>
      <c r="O19" s="350">
        <v>3214.1240148861648</v>
      </c>
      <c r="P19" s="350">
        <v>3328.5</v>
      </c>
      <c r="Q19" s="350">
        <v>3675</v>
      </c>
      <c r="R19" s="350">
        <v>4725</v>
      </c>
      <c r="S19" s="350">
        <v>4276.3417021276591</v>
      </c>
      <c r="T19" s="352">
        <v>3023.4</v>
      </c>
      <c r="U19" s="192"/>
      <c r="V19" s="192"/>
      <c r="W19" s="192"/>
      <c r="X19" s="192"/>
    </row>
    <row r="20" spans="2:24" s="193" customFormat="1" ht="13.5" customHeight="1" x14ac:dyDescent="0.15">
      <c r="B20" s="177" t="s">
        <v>293</v>
      </c>
      <c r="C20" s="152">
        <v>1</v>
      </c>
      <c r="D20" s="180" t="s">
        <v>292</v>
      </c>
      <c r="E20" s="253">
        <v>0</v>
      </c>
      <c r="F20" s="253">
        <v>0</v>
      </c>
      <c r="G20" s="253">
        <v>0</v>
      </c>
      <c r="H20" s="253">
        <v>0</v>
      </c>
      <c r="I20" s="253">
        <v>0</v>
      </c>
      <c r="J20" s="253">
        <v>0</v>
      </c>
      <c r="K20" s="253">
        <v>0</v>
      </c>
      <c r="L20" s="350">
        <v>0</v>
      </c>
      <c r="M20" s="350">
        <v>0</v>
      </c>
      <c r="N20" s="350">
        <v>0</v>
      </c>
      <c r="O20" s="350">
        <v>0</v>
      </c>
      <c r="P20" s="350">
        <v>1939.6</v>
      </c>
      <c r="Q20" s="350">
        <v>0</v>
      </c>
      <c r="R20" s="350">
        <v>0</v>
      </c>
      <c r="S20" s="350">
        <v>0</v>
      </c>
      <c r="T20" s="352">
        <v>2204.4</v>
      </c>
      <c r="U20" s="192"/>
      <c r="V20" s="192"/>
      <c r="W20" s="192"/>
      <c r="X20" s="192"/>
    </row>
    <row r="21" spans="2:24" s="193" customFormat="1" ht="13.5" customHeight="1" x14ac:dyDescent="0.15">
      <c r="B21" s="177"/>
      <c r="C21" s="152">
        <v>2</v>
      </c>
      <c r="D21" s="180"/>
      <c r="E21" s="253">
        <v>0</v>
      </c>
      <c r="F21" s="253">
        <v>0</v>
      </c>
      <c r="G21" s="253">
        <v>0</v>
      </c>
      <c r="H21" s="253">
        <v>0</v>
      </c>
      <c r="I21" s="253">
        <v>0</v>
      </c>
      <c r="J21" s="253">
        <v>0</v>
      </c>
      <c r="K21" s="253">
        <v>0</v>
      </c>
      <c r="L21" s="350">
        <v>0</v>
      </c>
      <c r="M21" s="350">
        <v>2730</v>
      </c>
      <c r="N21" s="350">
        <v>3832.5</v>
      </c>
      <c r="O21" s="350">
        <v>3292.3031483790523</v>
      </c>
      <c r="P21" s="350">
        <v>2120.1</v>
      </c>
      <c r="Q21" s="350">
        <v>3515.4</v>
      </c>
      <c r="R21" s="350">
        <v>4725</v>
      </c>
      <c r="S21" s="350">
        <v>3982.4394347240918</v>
      </c>
      <c r="T21" s="352">
        <v>2840.4</v>
      </c>
      <c r="U21" s="192"/>
      <c r="V21" s="192"/>
      <c r="W21" s="192"/>
      <c r="X21" s="192"/>
    </row>
    <row r="22" spans="2:24" s="193" customFormat="1" ht="13.5" customHeight="1" x14ac:dyDescent="0.15">
      <c r="B22" s="177"/>
      <c r="C22" s="152">
        <v>3</v>
      </c>
      <c r="D22" s="180"/>
      <c r="E22" s="253">
        <v>0</v>
      </c>
      <c r="F22" s="253">
        <v>0</v>
      </c>
      <c r="G22" s="253">
        <v>0</v>
      </c>
      <c r="H22" s="253">
        <v>0</v>
      </c>
      <c r="I22" s="253">
        <v>0</v>
      </c>
      <c r="J22" s="253">
        <v>0</v>
      </c>
      <c r="K22" s="253">
        <v>0</v>
      </c>
      <c r="L22" s="350">
        <v>0</v>
      </c>
      <c r="M22" s="350">
        <v>2730</v>
      </c>
      <c r="N22" s="350">
        <v>3780</v>
      </c>
      <c r="O22" s="350">
        <v>3245.5801815431164</v>
      </c>
      <c r="P22" s="350">
        <v>2974.6</v>
      </c>
      <c r="Q22" s="350">
        <v>3570</v>
      </c>
      <c r="R22" s="350">
        <v>5040</v>
      </c>
      <c r="S22" s="350">
        <v>4010.2527027027027</v>
      </c>
      <c r="T22" s="352">
        <v>2943.7</v>
      </c>
      <c r="U22" s="192"/>
      <c r="V22" s="192"/>
      <c r="W22" s="192"/>
      <c r="X22" s="192"/>
    </row>
    <row r="23" spans="2:24" s="193" customFormat="1" ht="13.5" customHeight="1" x14ac:dyDescent="0.15">
      <c r="B23" s="177"/>
      <c r="C23" s="152">
        <v>4</v>
      </c>
      <c r="D23" s="180"/>
      <c r="E23" s="253">
        <v>0</v>
      </c>
      <c r="F23" s="253">
        <v>0</v>
      </c>
      <c r="G23" s="253">
        <v>0</v>
      </c>
      <c r="H23" s="253">
        <v>0</v>
      </c>
      <c r="I23" s="253">
        <v>3700.2000000000003</v>
      </c>
      <c r="J23" s="253">
        <v>3700.2000000000003</v>
      </c>
      <c r="K23" s="253">
        <v>3699.9859002169196</v>
      </c>
      <c r="L23" s="350">
        <v>2115.1</v>
      </c>
      <c r="M23" s="350">
        <v>2625</v>
      </c>
      <c r="N23" s="350">
        <v>3570</v>
      </c>
      <c r="O23" s="350">
        <v>3097.4136464322728</v>
      </c>
      <c r="P23" s="350">
        <v>9759.2000000000007</v>
      </c>
      <c r="Q23" s="350">
        <v>3570</v>
      </c>
      <c r="R23" s="350">
        <v>5040</v>
      </c>
      <c r="S23" s="350">
        <v>3953.110772784542</v>
      </c>
      <c r="T23" s="352">
        <v>9348.1</v>
      </c>
      <c r="U23" s="192"/>
      <c r="V23" s="192"/>
      <c r="W23" s="192"/>
      <c r="X23" s="192"/>
    </row>
    <row r="24" spans="2:24" s="193" customFormat="1" ht="13.5" customHeight="1" x14ac:dyDescent="0.15">
      <c r="B24" s="353"/>
      <c r="C24" s="169">
        <v>5</v>
      </c>
      <c r="D24" s="181"/>
      <c r="E24" s="255">
        <v>0</v>
      </c>
      <c r="F24" s="255">
        <v>0</v>
      </c>
      <c r="G24" s="405">
        <v>0</v>
      </c>
      <c r="H24" s="256">
        <v>0</v>
      </c>
      <c r="I24" s="255">
        <v>0</v>
      </c>
      <c r="J24" s="255">
        <v>0</v>
      </c>
      <c r="K24" s="255">
        <v>0</v>
      </c>
      <c r="L24" s="354">
        <v>4727.6000000000004</v>
      </c>
      <c r="M24" s="354">
        <v>2730</v>
      </c>
      <c r="N24" s="354">
        <v>3990</v>
      </c>
      <c r="O24" s="354">
        <v>3454.6679340048822</v>
      </c>
      <c r="P24" s="354">
        <v>12097.9</v>
      </c>
      <c r="Q24" s="354">
        <v>3465</v>
      </c>
      <c r="R24" s="426">
        <v>5040</v>
      </c>
      <c r="S24" s="355">
        <v>3865.1145366783626</v>
      </c>
      <c r="T24" s="354">
        <v>12848.9</v>
      </c>
      <c r="U24" s="192"/>
      <c r="V24" s="192"/>
      <c r="W24" s="192"/>
      <c r="X24" s="192"/>
    </row>
    <row r="26" spans="2:24" x14ac:dyDescent="0.15">
      <c r="T26" s="351"/>
    </row>
    <row r="27" spans="2:24" x14ac:dyDescent="0.15">
      <c r="T27" s="351"/>
    </row>
    <row r="28" spans="2:24" x14ac:dyDescent="0.15">
      <c r="T28" s="351"/>
    </row>
    <row r="29" spans="2:24" x14ac:dyDescent="0.15">
      <c r="T29" s="152"/>
    </row>
    <row r="30" spans="2:24" x14ac:dyDescent="0.15">
      <c r="T30" s="152"/>
    </row>
    <row r="31" spans="2:24" x14ac:dyDescent="0.15">
      <c r="T31" s="152"/>
    </row>
  </sheetData>
  <phoneticPr fontId="6"/>
  <pageMargins left="0.39370078740157483" right="0.39370078740157483" top="0.39370078740157483" bottom="0.39370078740157483" header="0" footer="0.19685039370078741"/>
  <pageSetup paperSize="9" firstPageNumber="43" orientation="landscape" useFirstPageNumber="1" r:id="rId1"/>
  <headerFooter alignWithMargins="0">
    <oddFooter>&amp;C-39-</oddFooter>
  </headerFooter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B1:U50"/>
  <sheetViews>
    <sheetView zoomScale="75" workbookViewId="0"/>
  </sheetViews>
  <sheetFormatPr defaultColWidth="7.5" defaultRowHeight="12" x14ac:dyDescent="0.15"/>
  <cols>
    <col min="1" max="1" width="1" style="291" customWidth="1"/>
    <col min="2" max="2" width="4.125" style="291" customWidth="1"/>
    <col min="3" max="4" width="2.5" style="291" customWidth="1"/>
    <col min="5" max="7" width="7.625" style="291" customWidth="1"/>
    <col min="8" max="8" width="9.125" style="291" customWidth="1"/>
    <col min="9" max="11" width="7.625" style="291" customWidth="1"/>
    <col min="12" max="12" width="9.125" style="291" customWidth="1"/>
    <col min="13" max="15" width="7.625" style="291" customWidth="1"/>
    <col min="16" max="16" width="9.125" style="291" customWidth="1"/>
    <col min="17" max="19" width="7.625" style="291" customWidth="1"/>
    <col min="20" max="20" width="9.125" style="291" customWidth="1"/>
    <col min="21" max="16384" width="7.5" style="291"/>
  </cols>
  <sheetData>
    <row r="1" spans="2:21" ht="15" customHeight="1" x14ac:dyDescent="0.15">
      <c r="B1" s="427"/>
      <c r="C1" s="427"/>
      <c r="D1" s="427"/>
    </row>
    <row r="2" spans="2:21" ht="12.75" customHeight="1" x14ac:dyDescent="0.15">
      <c r="B2" s="291" t="s">
        <v>167</v>
      </c>
      <c r="C2" s="428"/>
      <c r="D2" s="428"/>
    </row>
    <row r="3" spans="2:21" ht="12.75" customHeight="1" x14ac:dyDescent="0.15">
      <c r="B3" s="428"/>
      <c r="C3" s="428"/>
      <c r="D3" s="428"/>
      <c r="P3" s="429"/>
      <c r="T3" s="429" t="s">
        <v>85</v>
      </c>
    </row>
    <row r="4" spans="2:21" ht="3.75" customHeight="1" x14ac:dyDescent="0.15">
      <c r="B4" s="430"/>
      <c r="C4" s="430"/>
      <c r="D4" s="430"/>
      <c r="E4" s="430"/>
      <c r="F4" s="430"/>
      <c r="G4" s="430"/>
      <c r="H4" s="430"/>
      <c r="I4" s="430"/>
      <c r="J4" s="430"/>
      <c r="K4" s="430"/>
      <c r="L4" s="430"/>
      <c r="M4" s="430"/>
      <c r="N4" s="430"/>
      <c r="O4" s="430"/>
      <c r="P4" s="430"/>
      <c r="Q4" s="430"/>
      <c r="R4" s="430"/>
      <c r="S4" s="430"/>
      <c r="T4" s="430"/>
    </row>
    <row r="5" spans="2:21" ht="14.25" customHeight="1" x14ac:dyDescent="0.15">
      <c r="B5" s="431"/>
      <c r="C5" s="432" t="s">
        <v>304</v>
      </c>
      <c r="D5" s="433"/>
      <c r="E5" s="434">
        <v>4</v>
      </c>
      <c r="F5" s="435"/>
      <c r="G5" s="435"/>
      <c r="H5" s="436"/>
      <c r="I5" s="434">
        <v>3</v>
      </c>
      <c r="J5" s="435"/>
      <c r="K5" s="435"/>
      <c r="L5" s="436"/>
      <c r="M5" s="434">
        <v>2</v>
      </c>
      <c r="N5" s="435"/>
      <c r="O5" s="435"/>
      <c r="P5" s="436"/>
      <c r="Q5" s="434">
        <v>3</v>
      </c>
      <c r="R5" s="435"/>
      <c r="S5" s="435"/>
      <c r="T5" s="436"/>
    </row>
    <row r="6" spans="2:21" ht="14.25" customHeight="1" x14ac:dyDescent="0.15">
      <c r="B6" s="437"/>
      <c r="C6" s="432" t="s">
        <v>305</v>
      </c>
      <c r="D6" s="433"/>
      <c r="E6" s="434" t="s">
        <v>171</v>
      </c>
      <c r="F6" s="435"/>
      <c r="G6" s="435"/>
      <c r="H6" s="436"/>
      <c r="I6" s="434" t="s">
        <v>171</v>
      </c>
      <c r="J6" s="435"/>
      <c r="K6" s="435"/>
      <c r="L6" s="436"/>
      <c r="M6" s="434" t="s">
        <v>306</v>
      </c>
      <c r="N6" s="435"/>
      <c r="O6" s="435"/>
      <c r="P6" s="436"/>
      <c r="Q6" s="434" t="s">
        <v>173</v>
      </c>
      <c r="R6" s="435"/>
      <c r="S6" s="435"/>
      <c r="T6" s="436"/>
    </row>
    <row r="7" spans="2:21" ht="14.25" customHeight="1" x14ac:dyDescent="0.15">
      <c r="B7" s="356" t="s">
        <v>262</v>
      </c>
      <c r="C7" s="438"/>
      <c r="D7" s="341"/>
      <c r="E7" s="439" t="s">
        <v>276</v>
      </c>
      <c r="F7" s="439" t="s">
        <v>174</v>
      </c>
      <c r="G7" s="440" t="s">
        <v>175</v>
      </c>
      <c r="H7" s="439" t="s">
        <v>96</v>
      </c>
      <c r="I7" s="439" t="s">
        <v>276</v>
      </c>
      <c r="J7" s="439" t="s">
        <v>174</v>
      </c>
      <c r="K7" s="440" t="s">
        <v>175</v>
      </c>
      <c r="L7" s="439" t="s">
        <v>96</v>
      </c>
      <c r="M7" s="439" t="s">
        <v>276</v>
      </c>
      <c r="N7" s="439" t="s">
        <v>174</v>
      </c>
      <c r="O7" s="440" t="s">
        <v>175</v>
      </c>
      <c r="P7" s="439" t="s">
        <v>96</v>
      </c>
      <c r="Q7" s="439" t="s">
        <v>276</v>
      </c>
      <c r="R7" s="439" t="s">
        <v>174</v>
      </c>
      <c r="S7" s="440" t="s">
        <v>175</v>
      </c>
      <c r="T7" s="439" t="s">
        <v>96</v>
      </c>
    </row>
    <row r="8" spans="2:21" ht="14.25" customHeight="1" x14ac:dyDescent="0.15">
      <c r="B8" s="348" t="s">
        <v>0</v>
      </c>
      <c r="C8" s="441">
        <v>19</v>
      </c>
      <c r="D8" s="174" t="s">
        <v>1</v>
      </c>
      <c r="E8" s="442">
        <v>2940</v>
      </c>
      <c r="F8" s="442">
        <v>3833</v>
      </c>
      <c r="G8" s="442">
        <v>3312</v>
      </c>
      <c r="H8" s="442">
        <v>832060</v>
      </c>
      <c r="I8" s="442">
        <v>2667</v>
      </c>
      <c r="J8" s="442">
        <v>3255</v>
      </c>
      <c r="K8" s="442">
        <v>2999</v>
      </c>
      <c r="L8" s="442">
        <v>1372220</v>
      </c>
      <c r="M8" s="442">
        <v>1155</v>
      </c>
      <c r="N8" s="442">
        <v>1764</v>
      </c>
      <c r="O8" s="442">
        <v>1450</v>
      </c>
      <c r="P8" s="442">
        <v>844398</v>
      </c>
      <c r="Q8" s="442">
        <v>1943</v>
      </c>
      <c r="R8" s="442">
        <v>2536</v>
      </c>
      <c r="S8" s="442">
        <v>2329</v>
      </c>
      <c r="T8" s="442">
        <v>834916</v>
      </c>
      <c r="U8" s="443"/>
    </row>
    <row r="9" spans="2:21" ht="14.25" customHeight="1" x14ac:dyDescent="0.15">
      <c r="B9" s="444"/>
      <c r="C9" s="441">
        <v>20</v>
      </c>
      <c r="D9" s="445"/>
      <c r="E9" s="442">
        <v>2730</v>
      </c>
      <c r="F9" s="442">
        <v>3570</v>
      </c>
      <c r="G9" s="442">
        <v>3084</v>
      </c>
      <c r="H9" s="442">
        <v>663788</v>
      </c>
      <c r="I9" s="442">
        <v>2100</v>
      </c>
      <c r="J9" s="442">
        <v>3150</v>
      </c>
      <c r="K9" s="442">
        <v>2694</v>
      </c>
      <c r="L9" s="442">
        <v>1053517</v>
      </c>
      <c r="M9" s="442">
        <v>1260</v>
      </c>
      <c r="N9" s="442">
        <v>1674</v>
      </c>
      <c r="O9" s="442">
        <v>1444</v>
      </c>
      <c r="P9" s="442">
        <v>854238</v>
      </c>
      <c r="Q9" s="442">
        <v>1838</v>
      </c>
      <c r="R9" s="442">
        <v>2604</v>
      </c>
      <c r="S9" s="442">
        <v>2238</v>
      </c>
      <c r="T9" s="442">
        <v>799697</v>
      </c>
      <c r="U9" s="443"/>
    </row>
    <row r="10" spans="2:21" ht="14.25" customHeight="1" x14ac:dyDescent="0.15">
      <c r="B10" s="444"/>
      <c r="C10" s="441">
        <v>21</v>
      </c>
      <c r="D10" s="445"/>
      <c r="E10" s="442">
        <v>2310</v>
      </c>
      <c r="F10" s="442">
        <v>3297</v>
      </c>
      <c r="G10" s="442">
        <v>2875</v>
      </c>
      <c r="H10" s="442">
        <v>725583</v>
      </c>
      <c r="I10" s="442">
        <v>1995</v>
      </c>
      <c r="J10" s="442">
        <v>2835</v>
      </c>
      <c r="K10" s="442">
        <v>2475</v>
      </c>
      <c r="L10" s="442">
        <v>967057</v>
      </c>
      <c r="M10" s="442">
        <v>1260</v>
      </c>
      <c r="N10" s="442">
        <v>1680</v>
      </c>
      <c r="O10" s="442">
        <v>1443</v>
      </c>
      <c r="P10" s="442">
        <v>711650</v>
      </c>
      <c r="Q10" s="442">
        <v>1680</v>
      </c>
      <c r="R10" s="442">
        <v>2485</v>
      </c>
      <c r="S10" s="442">
        <v>2135</v>
      </c>
      <c r="T10" s="442">
        <v>792497</v>
      </c>
      <c r="U10" s="443"/>
    </row>
    <row r="11" spans="2:21" ht="14.25" customHeight="1" x14ac:dyDescent="0.15">
      <c r="B11" s="444"/>
      <c r="C11" s="441">
        <v>22</v>
      </c>
      <c r="D11" s="445"/>
      <c r="E11" s="442">
        <v>2310</v>
      </c>
      <c r="F11" s="442">
        <v>3280</v>
      </c>
      <c r="G11" s="442">
        <v>2787</v>
      </c>
      <c r="H11" s="442">
        <v>576426</v>
      </c>
      <c r="I11" s="446">
        <v>2100</v>
      </c>
      <c r="J11" s="442">
        <v>2756</v>
      </c>
      <c r="K11" s="350">
        <v>2465</v>
      </c>
      <c r="L11" s="442">
        <v>1003771</v>
      </c>
      <c r="M11" s="442">
        <v>1198</v>
      </c>
      <c r="N11" s="442">
        <v>1575</v>
      </c>
      <c r="O11" s="350">
        <v>1364</v>
      </c>
      <c r="P11" s="442">
        <v>633610</v>
      </c>
      <c r="Q11" s="442">
        <v>1680</v>
      </c>
      <c r="R11" s="446">
        <v>2520</v>
      </c>
      <c r="S11" s="350">
        <v>2103</v>
      </c>
      <c r="T11" s="446">
        <v>968302</v>
      </c>
      <c r="U11" s="443"/>
    </row>
    <row r="12" spans="2:21" ht="14.25" customHeight="1" x14ac:dyDescent="0.15">
      <c r="B12" s="447"/>
      <c r="C12" s="448">
        <v>23</v>
      </c>
      <c r="D12" s="449"/>
      <c r="E12" s="450">
        <v>2375</v>
      </c>
      <c r="F12" s="450">
        <v>3360</v>
      </c>
      <c r="G12" s="450">
        <v>2782</v>
      </c>
      <c r="H12" s="450">
        <v>573076</v>
      </c>
      <c r="I12" s="182">
        <v>2079.7350000000001</v>
      </c>
      <c r="J12" s="182">
        <v>2677.5</v>
      </c>
      <c r="K12" s="182">
        <v>2444.2656950403907</v>
      </c>
      <c r="L12" s="182">
        <v>853057.10000000021</v>
      </c>
      <c r="M12" s="182">
        <v>966</v>
      </c>
      <c r="N12" s="182">
        <v>1720.95</v>
      </c>
      <c r="O12" s="182">
        <v>1308.3583822253722</v>
      </c>
      <c r="P12" s="182">
        <v>802859.9</v>
      </c>
      <c r="Q12" s="182">
        <v>1890</v>
      </c>
      <c r="R12" s="182">
        <v>2520</v>
      </c>
      <c r="S12" s="182">
        <v>2143.9757885504296</v>
      </c>
      <c r="T12" s="183">
        <v>1050836.0999999999</v>
      </c>
      <c r="U12" s="443"/>
    </row>
    <row r="13" spans="2:21" ht="14.25" customHeight="1" x14ac:dyDescent="0.15">
      <c r="B13" s="451" t="s">
        <v>307</v>
      </c>
      <c r="C13" s="443">
        <v>8</v>
      </c>
      <c r="D13" s="443" t="s">
        <v>264</v>
      </c>
      <c r="E13" s="452">
        <v>2462</v>
      </c>
      <c r="F13" s="452">
        <v>2800</v>
      </c>
      <c r="G13" s="452">
        <v>2653.2</v>
      </c>
      <c r="H13" s="452">
        <v>42061</v>
      </c>
      <c r="I13" s="452">
        <v>2222</v>
      </c>
      <c r="J13" s="452">
        <v>2520</v>
      </c>
      <c r="K13" s="452">
        <v>2355</v>
      </c>
      <c r="L13" s="452">
        <v>78480</v>
      </c>
      <c r="M13" s="452">
        <v>1208</v>
      </c>
      <c r="N13" s="452">
        <v>1470</v>
      </c>
      <c r="O13" s="452">
        <v>1356</v>
      </c>
      <c r="P13" s="452">
        <v>70999</v>
      </c>
      <c r="Q13" s="452">
        <v>1733</v>
      </c>
      <c r="R13" s="452">
        <v>2289</v>
      </c>
      <c r="S13" s="452">
        <v>2008</v>
      </c>
      <c r="T13" s="453">
        <v>74735</v>
      </c>
      <c r="U13" s="443"/>
    </row>
    <row r="14" spans="2:21" ht="14.25" customHeight="1" x14ac:dyDescent="0.15">
      <c r="B14" s="451"/>
      <c r="C14" s="443">
        <v>9</v>
      </c>
      <c r="D14" s="443"/>
      <c r="E14" s="452">
        <v>2465</v>
      </c>
      <c r="F14" s="452">
        <v>2800</v>
      </c>
      <c r="G14" s="452">
        <v>2608.8000000000002</v>
      </c>
      <c r="H14" s="453">
        <v>45938</v>
      </c>
      <c r="I14" s="349">
        <v>2258</v>
      </c>
      <c r="J14" s="349">
        <v>2625</v>
      </c>
      <c r="K14" s="349">
        <v>2449</v>
      </c>
      <c r="L14" s="349">
        <v>92686</v>
      </c>
      <c r="M14" s="454">
        <v>1208</v>
      </c>
      <c r="N14" s="454">
        <v>1575</v>
      </c>
      <c r="O14" s="454">
        <v>1413</v>
      </c>
      <c r="P14" s="454">
        <v>48353</v>
      </c>
      <c r="Q14" s="349">
        <v>1838</v>
      </c>
      <c r="R14" s="349">
        <v>2315</v>
      </c>
      <c r="S14" s="349">
        <v>2002</v>
      </c>
      <c r="T14" s="350">
        <v>85242</v>
      </c>
      <c r="U14" s="443"/>
    </row>
    <row r="15" spans="2:21" ht="14.25" customHeight="1" x14ac:dyDescent="0.15">
      <c r="B15" s="451"/>
      <c r="C15" s="443">
        <v>10</v>
      </c>
      <c r="D15" s="455"/>
      <c r="E15" s="453">
        <v>2489</v>
      </c>
      <c r="F15" s="453">
        <v>2888</v>
      </c>
      <c r="G15" s="453">
        <v>2734</v>
      </c>
      <c r="H15" s="453">
        <v>44182.1</v>
      </c>
      <c r="I15" s="350">
        <v>2252.25</v>
      </c>
      <c r="J15" s="350">
        <v>2625</v>
      </c>
      <c r="K15" s="350">
        <v>2460.2990123850109</v>
      </c>
      <c r="L15" s="350">
        <v>65253.899999999994</v>
      </c>
      <c r="M15" s="411">
        <v>1207.5</v>
      </c>
      <c r="N15" s="411">
        <v>1564.5</v>
      </c>
      <c r="O15" s="411">
        <v>1418.3540168290526</v>
      </c>
      <c r="P15" s="411">
        <v>51576.900000000009</v>
      </c>
      <c r="Q15" s="350">
        <v>1900.5</v>
      </c>
      <c r="R15" s="350">
        <v>2425.5</v>
      </c>
      <c r="S15" s="350">
        <v>2131.3292733934513</v>
      </c>
      <c r="T15" s="350">
        <v>97867</v>
      </c>
      <c r="U15" s="443"/>
    </row>
    <row r="16" spans="2:21" ht="14.25" customHeight="1" x14ac:dyDescent="0.15">
      <c r="B16" s="451"/>
      <c r="C16" s="443">
        <v>11</v>
      </c>
      <c r="D16" s="455"/>
      <c r="E16" s="453">
        <v>2678</v>
      </c>
      <c r="F16" s="453">
        <v>3045</v>
      </c>
      <c r="G16" s="453">
        <v>2850</v>
      </c>
      <c r="H16" s="453">
        <v>53970</v>
      </c>
      <c r="I16" s="350">
        <v>2310</v>
      </c>
      <c r="J16" s="350">
        <v>2709</v>
      </c>
      <c r="K16" s="350">
        <v>2539</v>
      </c>
      <c r="L16" s="350">
        <v>70581</v>
      </c>
      <c r="M16" s="411">
        <v>1208</v>
      </c>
      <c r="N16" s="411">
        <v>1480</v>
      </c>
      <c r="O16" s="411">
        <v>1394</v>
      </c>
      <c r="P16" s="411">
        <v>62192</v>
      </c>
      <c r="Q16" s="350">
        <v>1890</v>
      </c>
      <c r="R16" s="350">
        <v>2478</v>
      </c>
      <c r="S16" s="350">
        <v>2152</v>
      </c>
      <c r="T16" s="352">
        <v>119113</v>
      </c>
      <c r="U16" s="443"/>
    </row>
    <row r="17" spans="2:21" ht="14.25" customHeight="1" x14ac:dyDescent="0.15">
      <c r="B17" s="451"/>
      <c r="C17" s="443">
        <v>12</v>
      </c>
      <c r="D17" s="455"/>
      <c r="E17" s="453">
        <v>2783</v>
      </c>
      <c r="F17" s="453">
        <v>3280</v>
      </c>
      <c r="G17" s="453">
        <v>2979</v>
      </c>
      <c r="H17" s="453">
        <v>61952</v>
      </c>
      <c r="I17" s="350">
        <v>2342</v>
      </c>
      <c r="J17" s="350">
        <v>2756</v>
      </c>
      <c r="K17" s="350">
        <v>2628</v>
      </c>
      <c r="L17" s="350">
        <v>122267</v>
      </c>
      <c r="M17" s="411">
        <v>1313</v>
      </c>
      <c r="N17" s="411">
        <v>1480</v>
      </c>
      <c r="O17" s="411">
        <v>1436</v>
      </c>
      <c r="P17" s="411">
        <v>51043</v>
      </c>
      <c r="Q17" s="350">
        <v>1995</v>
      </c>
      <c r="R17" s="350">
        <v>2520</v>
      </c>
      <c r="S17" s="350">
        <v>2236</v>
      </c>
      <c r="T17" s="352">
        <v>98215</v>
      </c>
      <c r="U17" s="443"/>
    </row>
    <row r="18" spans="2:21" ht="14.25" customHeight="1" x14ac:dyDescent="0.15">
      <c r="B18" s="451" t="s">
        <v>263</v>
      </c>
      <c r="C18" s="443">
        <v>1</v>
      </c>
      <c r="D18" s="455" t="s">
        <v>264</v>
      </c>
      <c r="E18" s="176">
        <v>2415</v>
      </c>
      <c r="F18" s="176">
        <v>2940</v>
      </c>
      <c r="G18" s="176">
        <v>2554.1742302645662</v>
      </c>
      <c r="H18" s="176">
        <v>51081.8</v>
      </c>
      <c r="I18" s="350">
        <v>2230.2000000000003</v>
      </c>
      <c r="J18" s="350">
        <v>2588.67</v>
      </c>
      <c r="K18" s="350">
        <v>2423.5856910689226</v>
      </c>
      <c r="L18" s="350">
        <v>48042.899999999994</v>
      </c>
      <c r="M18" s="411">
        <v>1207.5</v>
      </c>
      <c r="N18" s="411">
        <v>1571.325</v>
      </c>
      <c r="O18" s="411">
        <v>1383.5244951382631</v>
      </c>
      <c r="P18" s="411">
        <v>61528</v>
      </c>
      <c r="Q18" s="350">
        <v>1995</v>
      </c>
      <c r="R18" s="350">
        <v>2362.5</v>
      </c>
      <c r="S18" s="350">
        <v>2182.5415941595729</v>
      </c>
      <c r="T18" s="352">
        <v>126309.59999999999</v>
      </c>
      <c r="U18" s="443"/>
    </row>
    <row r="19" spans="2:21" ht="14.25" customHeight="1" x14ac:dyDescent="0.15">
      <c r="B19" s="451"/>
      <c r="C19" s="443">
        <v>2</v>
      </c>
      <c r="D19" s="455"/>
      <c r="E19" s="453">
        <v>2520</v>
      </c>
      <c r="F19" s="453">
        <v>2940</v>
      </c>
      <c r="G19" s="453">
        <v>2761</v>
      </c>
      <c r="H19" s="456">
        <v>40176.699999999997</v>
      </c>
      <c r="I19" s="350">
        <v>2258.5500000000002</v>
      </c>
      <c r="J19" s="350">
        <v>2585.1</v>
      </c>
      <c r="K19" s="350">
        <v>2465.9342012596339</v>
      </c>
      <c r="L19" s="352">
        <v>61909.399999999994</v>
      </c>
      <c r="M19" s="411">
        <v>1207.5</v>
      </c>
      <c r="N19" s="411">
        <v>1478.4</v>
      </c>
      <c r="O19" s="411">
        <v>1386.2958271092957</v>
      </c>
      <c r="P19" s="410">
        <v>55413.099999999991</v>
      </c>
      <c r="Q19" s="350">
        <v>1953</v>
      </c>
      <c r="R19" s="350">
        <v>2359.98</v>
      </c>
      <c r="S19" s="350">
        <v>2150.4703303093288</v>
      </c>
      <c r="T19" s="352">
        <v>103295.1</v>
      </c>
      <c r="U19" s="443"/>
    </row>
    <row r="20" spans="2:21" ht="14.25" customHeight="1" x14ac:dyDescent="0.15">
      <c r="B20" s="451"/>
      <c r="C20" s="443">
        <v>3</v>
      </c>
      <c r="D20" s="455"/>
      <c r="E20" s="453">
        <v>2660</v>
      </c>
      <c r="F20" s="453">
        <v>2940</v>
      </c>
      <c r="G20" s="456">
        <v>2805</v>
      </c>
      <c r="H20" s="453">
        <v>39590.9</v>
      </c>
      <c r="I20" s="350">
        <v>2312.1</v>
      </c>
      <c r="J20" s="350">
        <v>2625</v>
      </c>
      <c r="K20" s="350">
        <v>2514.1580442271925</v>
      </c>
      <c r="L20" s="350">
        <v>90077.8</v>
      </c>
      <c r="M20" s="411">
        <v>1197</v>
      </c>
      <c r="N20" s="411">
        <v>1478.4</v>
      </c>
      <c r="O20" s="411">
        <v>1381.4037602579135</v>
      </c>
      <c r="P20" s="411">
        <v>60036.3</v>
      </c>
      <c r="Q20" s="350">
        <v>1995</v>
      </c>
      <c r="R20" s="350">
        <v>2341.5</v>
      </c>
      <c r="S20" s="350">
        <v>2130.6745970536208</v>
      </c>
      <c r="T20" s="350">
        <v>91692</v>
      </c>
      <c r="U20" s="443"/>
    </row>
    <row r="21" spans="2:21" ht="14.25" customHeight="1" x14ac:dyDescent="0.15">
      <c r="B21" s="451"/>
      <c r="C21" s="443">
        <v>4</v>
      </c>
      <c r="D21" s="455"/>
      <c r="E21" s="453">
        <v>2729</v>
      </c>
      <c r="F21" s="453">
        <v>3044</v>
      </c>
      <c r="G21" s="453">
        <v>2883</v>
      </c>
      <c r="H21" s="453">
        <v>37086</v>
      </c>
      <c r="I21" s="350">
        <v>2257.5</v>
      </c>
      <c r="J21" s="350">
        <v>2625</v>
      </c>
      <c r="K21" s="350">
        <v>2469.6541055283833</v>
      </c>
      <c r="L21" s="352">
        <v>64673.5</v>
      </c>
      <c r="M21" s="411">
        <v>1050</v>
      </c>
      <c r="N21" s="411">
        <v>1720.95</v>
      </c>
      <c r="O21" s="411">
        <v>1372.0810611158613</v>
      </c>
      <c r="P21" s="410">
        <v>70854.399999999994</v>
      </c>
      <c r="Q21" s="350">
        <v>1942.5</v>
      </c>
      <c r="R21" s="350">
        <v>2341.5</v>
      </c>
      <c r="S21" s="350">
        <v>2136.0066580133421</v>
      </c>
      <c r="T21" s="352">
        <v>84743.4</v>
      </c>
      <c r="U21" s="443"/>
    </row>
    <row r="22" spans="2:21" ht="14.25" customHeight="1" x14ac:dyDescent="0.15">
      <c r="B22" s="451"/>
      <c r="C22" s="443">
        <v>5</v>
      </c>
      <c r="D22" s="455"/>
      <c r="E22" s="453">
        <v>2625</v>
      </c>
      <c r="F22" s="453">
        <v>3051</v>
      </c>
      <c r="G22" s="453">
        <v>2876</v>
      </c>
      <c r="H22" s="453">
        <v>55602</v>
      </c>
      <c r="I22" s="350">
        <v>2278.5</v>
      </c>
      <c r="J22" s="350">
        <v>2625</v>
      </c>
      <c r="K22" s="350">
        <v>2466.6625084082434</v>
      </c>
      <c r="L22" s="350">
        <v>64014.400000000001</v>
      </c>
      <c r="M22" s="411">
        <v>1155</v>
      </c>
      <c r="N22" s="411">
        <v>1478.4</v>
      </c>
      <c r="O22" s="411">
        <v>1357.2351752168152</v>
      </c>
      <c r="P22" s="411">
        <v>83527.900000000009</v>
      </c>
      <c r="Q22" s="350">
        <v>1995</v>
      </c>
      <c r="R22" s="350">
        <v>2320.5</v>
      </c>
      <c r="S22" s="350">
        <v>2133.8920480831935</v>
      </c>
      <c r="T22" s="352">
        <v>108899.3</v>
      </c>
      <c r="U22" s="443"/>
    </row>
    <row r="23" spans="2:21" ht="14.25" customHeight="1" x14ac:dyDescent="0.15">
      <c r="B23" s="451"/>
      <c r="C23" s="443">
        <v>6</v>
      </c>
      <c r="D23" s="455"/>
      <c r="E23" s="453">
        <v>2511</v>
      </c>
      <c r="F23" s="453">
        <v>3047</v>
      </c>
      <c r="G23" s="453">
        <v>2847</v>
      </c>
      <c r="H23" s="453">
        <v>37111</v>
      </c>
      <c r="I23" s="350">
        <v>2142</v>
      </c>
      <c r="J23" s="350">
        <v>2535.75</v>
      </c>
      <c r="K23" s="350">
        <v>2374.9230208265431</v>
      </c>
      <c r="L23" s="352">
        <v>62409.7</v>
      </c>
      <c r="M23" s="411">
        <v>1050</v>
      </c>
      <c r="N23" s="411">
        <v>1392.825</v>
      </c>
      <c r="O23" s="411">
        <v>1244.0541694826795</v>
      </c>
      <c r="P23" s="410">
        <v>51452.6</v>
      </c>
      <c r="Q23" s="350">
        <v>1942.5</v>
      </c>
      <c r="R23" s="350">
        <v>2205</v>
      </c>
      <c r="S23" s="350">
        <v>2087.0422255891344</v>
      </c>
      <c r="T23" s="352">
        <v>87171.9</v>
      </c>
      <c r="U23" s="443"/>
    </row>
    <row r="24" spans="2:21" ht="14.25" customHeight="1" x14ac:dyDescent="0.15">
      <c r="B24" s="451"/>
      <c r="C24" s="443">
        <v>7</v>
      </c>
      <c r="D24" s="455"/>
      <c r="E24" s="453">
        <v>2525</v>
      </c>
      <c r="F24" s="453">
        <v>2944</v>
      </c>
      <c r="G24" s="453">
        <v>2735</v>
      </c>
      <c r="H24" s="453">
        <v>36167</v>
      </c>
      <c r="I24" s="350">
        <v>2100</v>
      </c>
      <c r="J24" s="350">
        <v>2579.85</v>
      </c>
      <c r="K24" s="350">
        <v>2381.4089230003642</v>
      </c>
      <c r="L24" s="350">
        <v>58003.100000000006</v>
      </c>
      <c r="M24" s="411">
        <v>1050</v>
      </c>
      <c r="N24" s="411">
        <v>1323.3150000000001</v>
      </c>
      <c r="O24" s="411">
        <v>1224.3580858093228</v>
      </c>
      <c r="P24" s="411">
        <v>72284.099999999991</v>
      </c>
      <c r="Q24" s="350">
        <v>1942.5</v>
      </c>
      <c r="R24" s="350">
        <v>2257.5</v>
      </c>
      <c r="S24" s="350">
        <v>2082.0533381130217</v>
      </c>
      <c r="T24" s="352">
        <v>78118.2</v>
      </c>
      <c r="U24" s="443"/>
    </row>
    <row r="25" spans="2:21" ht="14.25" customHeight="1" x14ac:dyDescent="0.15">
      <c r="B25" s="451"/>
      <c r="C25" s="443">
        <v>8</v>
      </c>
      <c r="D25" s="455"/>
      <c r="E25" s="453">
        <v>2375</v>
      </c>
      <c r="F25" s="453">
        <v>2948</v>
      </c>
      <c r="G25" s="456">
        <v>2716</v>
      </c>
      <c r="H25" s="456">
        <v>46738</v>
      </c>
      <c r="I25" s="350">
        <v>2079.7350000000001</v>
      </c>
      <c r="J25" s="350">
        <v>2625</v>
      </c>
      <c r="K25" s="350">
        <v>2379.5277641099283</v>
      </c>
      <c r="L25" s="352">
        <v>75188.700000000012</v>
      </c>
      <c r="M25" s="411">
        <v>972.30000000000007</v>
      </c>
      <c r="N25" s="411">
        <v>1400.0700000000002</v>
      </c>
      <c r="O25" s="411">
        <v>1122.8536424820638</v>
      </c>
      <c r="P25" s="410">
        <v>69571.199999999997</v>
      </c>
      <c r="Q25" s="350">
        <v>1900.5</v>
      </c>
      <c r="R25" s="350">
        <v>2264.6400000000003</v>
      </c>
      <c r="S25" s="350">
        <v>2066.3186261558785</v>
      </c>
      <c r="T25" s="352">
        <v>74581.8</v>
      </c>
      <c r="U25" s="443"/>
    </row>
    <row r="26" spans="2:21" ht="14.25" customHeight="1" x14ac:dyDescent="0.15">
      <c r="B26" s="451"/>
      <c r="C26" s="443">
        <v>9</v>
      </c>
      <c r="D26" s="455"/>
      <c r="E26" s="453">
        <v>2420</v>
      </c>
      <c r="F26" s="453">
        <v>2938</v>
      </c>
      <c r="G26" s="453">
        <v>2687</v>
      </c>
      <c r="H26" s="453">
        <v>41180</v>
      </c>
      <c r="I26" s="350">
        <v>2224.8450000000003</v>
      </c>
      <c r="J26" s="350">
        <v>2667</v>
      </c>
      <c r="K26" s="350">
        <v>2462.4088180889808</v>
      </c>
      <c r="L26" s="352">
        <v>50535.899999999994</v>
      </c>
      <c r="M26" s="411">
        <v>966</v>
      </c>
      <c r="N26" s="411">
        <v>1392.405</v>
      </c>
      <c r="O26" s="411">
        <v>1201.6432398652134</v>
      </c>
      <c r="P26" s="410">
        <v>63732.600000000006</v>
      </c>
      <c r="Q26" s="350">
        <v>1921.92</v>
      </c>
      <c r="R26" s="350">
        <v>2362.5</v>
      </c>
      <c r="S26" s="350">
        <v>2171.872722824352</v>
      </c>
      <c r="T26" s="352">
        <v>68229</v>
      </c>
      <c r="U26" s="443"/>
    </row>
    <row r="27" spans="2:21" ht="14.25" customHeight="1" x14ac:dyDescent="0.15">
      <c r="B27" s="451"/>
      <c r="C27" s="443">
        <v>10</v>
      </c>
      <c r="D27" s="455"/>
      <c r="E27" s="453">
        <v>2436</v>
      </c>
      <c r="F27" s="453">
        <v>3044</v>
      </c>
      <c r="G27" s="453">
        <v>2788</v>
      </c>
      <c r="H27" s="453">
        <v>48788</v>
      </c>
      <c r="I27" s="350">
        <v>2259.6</v>
      </c>
      <c r="J27" s="350">
        <v>2677.5</v>
      </c>
      <c r="K27" s="350">
        <v>2507.820448116719</v>
      </c>
      <c r="L27" s="350">
        <v>58999.4</v>
      </c>
      <c r="M27" s="411">
        <v>1081.5</v>
      </c>
      <c r="N27" s="411">
        <v>1414.3500000000001</v>
      </c>
      <c r="O27" s="411">
        <v>1261.601867161291</v>
      </c>
      <c r="P27" s="411">
        <v>52386.9</v>
      </c>
      <c r="Q27" s="350">
        <v>1995</v>
      </c>
      <c r="R27" s="350">
        <v>2467.5</v>
      </c>
      <c r="S27" s="350">
        <v>2221.9548619558564</v>
      </c>
      <c r="T27" s="352">
        <v>65815</v>
      </c>
      <c r="U27" s="443"/>
    </row>
    <row r="28" spans="2:21" ht="14.25" customHeight="1" x14ac:dyDescent="0.15">
      <c r="B28" s="451"/>
      <c r="C28" s="443">
        <v>11</v>
      </c>
      <c r="D28" s="455"/>
      <c r="E28" s="457">
        <v>2415</v>
      </c>
      <c r="F28" s="457">
        <v>3043</v>
      </c>
      <c r="G28" s="457">
        <v>2764</v>
      </c>
      <c r="H28" s="457">
        <v>55401.8</v>
      </c>
      <c r="I28" s="458">
        <v>2218.65</v>
      </c>
      <c r="J28" s="458">
        <v>2625</v>
      </c>
      <c r="K28" s="458">
        <v>2444.0059214396128</v>
      </c>
      <c r="L28" s="458">
        <v>76490.800000000017</v>
      </c>
      <c r="M28" s="458">
        <v>1063.6500000000001</v>
      </c>
      <c r="N28" s="458">
        <v>1405.8450000000003</v>
      </c>
      <c r="O28" s="458">
        <v>1252.8898636041574</v>
      </c>
      <c r="P28" s="458">
        <v>66992.2</v>
      </c>
      <c r="Q28" s="458">
        <v>1942.5</v>
      </c>
      <c r="R28" s="458">
        <v>2467.5</v>
      </c>
      <c r="S28" s="458">
        <v>2192.5453193216917</v>
      </c>
      <c r="T28" s="459">
        <v>72995</v>
      </c>
      <c r="U28" s="443"/>
    </row>
    <row r="29" spans="2:21" ht="14.25" customHeight="1" x14ac:dyDescent="0.15">
      <c r="B29" s="451"/>
      <c r="C29" s="443">
        <v>12</v>
      </c>
      <c r="D29" s="455"/>
      <c r="E29" s="460">
        <v>2625</v>
      </c>
      <c r="F29" s="460">
        <v>3360</v>
      </c>
      <c r="G29" s="460">
        <v>2900</v>
      </c>
      <c r="H29" s="460">
        <v>84152.5</v>
      </c>
      <c r="I29" s="458">
        <v>2257.5</v>
      </c>
      <c r="J29" s="458">
        <v>2625</v>
      </c>
      <c r="K29" s="458">
        <v>2482.8289224222322</v>
      </c>
      <c r="L29" s="458">
        <v>91688.500000000015</v>
      </c>
      <c r="M29" s="458">
        <v>1091.58</v>
      </c>
      <c r="N29" s="458">
        <v>1380.33</v>
      </c>
      <c r="O29" s="458">
        <v>1226.7070524804092</v>
      </c>
      <c r="P29" s="458">
        <v>55981</v>
      </c>
      <c r="Q29" s="458">
        <v>1890</v>
      </c>
      <c r="R29" s="458">
        <v>2520</v>
      </c>
      <c r="S29" s="458">
        <v>2175.9079528820562</v>
      </c>
      <c r="T29" s="459">
        <v>69384.100000000006</v>
      </c>
      <c r="U29" s="443"/>
    </row>
    <row r="30" spans="2:21" ht="13.5" customHeight="1" x14ac:dyDescent="0.15">
      <c r="B30" s="451" t="s">
        <v>265</v>
      </c>
      <c r="C30" s="443">
        <v>1</v>
      </c>
      <c r="D30" s="455" t="s">
        <v>264</v>
      </c>
      <c r="E30" s="461">
        <v>0</v>
      </c>
      <c r="F30" s="461">
        <v>0</v>
      </c>
      <c r="G30" s="461">
        <v>0</v>
      </c>
      <c r="H30" s="460">
        <v>44592.5</v>
      </c>
      <c r="I30" s="458">
        <v>2152.5</v>
      </c>
      <c r="J30" s="458">
        <v>2590.35</v>
      </c>
      <c r="K30" s="458">
        <v>2402.7631961744887</v>
      </c>
      <c r="L30" s="458">
        <v>57836.2</v>
      </c>
      <c r="M30" s="458">
        <v>1013.25</v>
      </c>
      <c r="N30" s="458">
        <v>1320.7950000000001</v>
      </c>
      <c r="O30" s="458">
        <v>1188.381386669512</v>
      </c>
      <c r="P30" s="458">
        <v>60516.899999999994</v>
      </c>
      <c r="Q30" s="458">
        <v>1837.5</v>
      </c>
      <c r="R30" s="458">
        <v>2394</v>
      </c>
      <c r="S30" s="458">
        <v>2128.3091191501312</v>
      </c>
      <c r="T30" s="459">
        <v>84016.799999999988</v>
      </c>
      <c r="U30" s="443"/>
    </row>
    <row r="31" spans="2:21" ht="13.5" customHeight="1" x14ac:dyDescent="0.15">
      <c r="B31" s="451"/>
      <c r="C31" s="443">
        <v>2</v>
      </c>
      <c r="D31" s="455"/>
      <c r="E31" s="457">
        <v>2246</v>
      </c>
      <c r="F31" s="457">
        <v>3529</v>
      </c>
      <c r="G31" s="457">
        <v>2829</v>
      </c>
      <c r="H31" s="457">
        <v>37164.5</v>
      </c>
      <c r="I31" s="350">
        <v>2205</v>
      </c>
      <c r="J31" s="350">
        <v>2520</v>
      </c>
      <c r="K31" s="350">
        <v>2368.0882857614256</v>
      </c>
      <c r="L31" s="350">
        <v>68591.799999999988</v>
      </c>
      <c r="M31" s="411">
        <v>997.5</v>
      </c>
      <c r="N31" s="411">
        <v>1253.7</v>
      </c>
      <c r="O31" s="411">
        <v>1138.9770167128361</v>
      </c>
      <c r="P31" s="411">
        <v>51423.5</v>
      </c>
      <c r="Q31" s="350">
        <v>1830.15</v>
      </c>
      <c r="R31" s="350">
        <v>2352</v>
      </c>
      <c r="S31" s="350">
        <v>2016.9380023143538</v>
      </c>
      <c r="T31" s="352">
        <v>55551.500000000007</v>
      </c>
      <c r="U31" s="443"/>
    </row>
    <row r="32" spans="2:21" ht="13.5" customHeight="1" x14ac:dyDescent="0.15">
      <c r="B32" s="451"/>
      <c r="C32" s="443">
        <v>3</v>
      </c>
      <c r="D32" s="455"/>
      <c r="E32" s="457">
        <v>2165</v>
      </c>
      <c r="F32" s="457">
        <v>3579</v>
      </c>
      <c r="G32" s="457">
        <v>2842</v>
      </c>
      <c r="H32" s="287">
        <v>39080.400000000001</v>
      </c>
      <c r="I32" s="350">
        <v>2205</v>
      </c>
      <c r="J32" s="350">
        <v>2480.1</v>
      </c>
      <c r="K32" s="350">
        <v>2368.3492429108933</v>
      </c>
      <c r="L32" s="350">
        <v>53504.80000000001</v>
      </c>
      <c r="M32" s="411">
        <v>945</v>
      </c>
      <c r="N32" s="411">
        <v>1246.2450000000001</v>
      </c>
      <c r="O32" s="411">
        <v>1085.1167822497009</v>
      </c>
      <c r="P32" s="411">
        <v>66543.899999999994</v>
      </c>
      <c r="Q32" s="350">
        <v>1732.5</v>
      </c>
      <c r="R32" s="350">
        <v>2415</v>
      </c>
      <c r="S32" s="350">
        <v>2039.924780656168</v>
      </c>
      <c r="T32" s="352">
        <v>63814.200000000004</v>
      </c>
      <c r="U32" s="443"/>
    </row>
    <row r="33" spans="2:21" ht="13.5" customHeight="1" x14ac:dyDescent="0.15">
      <c r="B33" s="451"/>
      <c r="C33" s="443">
        <v>4</v>
      </c>
      <c r="D33" s="455"/>
      <c r="E33" s="287">
        <v>2239</v>
      </c>
      <c r="F33" s="287">
        <v>3698</v>
      </c>
      <c r="G33" s="287">
        <v>2799</v>
      </c>
      <c r="H33" s="287">
        <v>38020.5</v>
      </c>
      <c r="I33" s="350">
        <v>2205</v>
      </c>
      <c r="J33" s="350">
        <v>2520</v>
      </c>
      <c r="K33" s="350">
        <v>2342.9662928203766</v>
      </c>
      <c r="L33" s="350">
        <v>156897.20000000001</v>
      </c>
      <c r="M33" s="411">
        <v>896.7</v>
      </c>
      <c r="N33" s="411">
        <v>1426.95</v>
      </c>
      <c r="O33" s="411">
        <v>1160.6144112349914</v>
      </c>
      <c r="P33" s="411">
        <v>77656.399999999994</v>
      </c>
      <c r="Q33" s="350">
        <v>1680</v>
      </c>
      <c r="R33" s="350">
        <v>2352</v>
      </c>
      <c r="S33" s="350">
        <v>2106.3259981065421</v>
      </c>
      <c r="T33" s="352">
        <v>94952.8</v>
      </c>
      <c r="U33" s="443"/>
    </row>
    <row r="34" spans="2:21" ht="13.5" customHeight="1" x14ac:dyDescent="0.15">
      <c r="B34" s="462"/>
      <c r="C34" s="430">
        <v>5</v>
      </c>
      <c r="D34" s="463"/>
      <c r="E34" s="464">
        <v>2520</v>
      </c>
      <c r="F34" s="464">
        <v>3508</v>
      </c>
      <c r="G34" s="464">
        <v>2870</v>
      </c>
      <c r="H34" s="465">
        <v>47759.7</v>
      </c>
      <c r="I34" s="354">
        <v>2193.4500000000003</v>
      </c>
      <c r="J34" s="354">
        <v>2522.1</v>
      </c>
      <c r="K34" s="354">
        <v>2387.3679609978285</v>
      </c>
      <c r="L34" s="354">
        <v>173895</v>
      </c>
      <c r="M34" s="416">
        <v>944.68500000000006</v>
      </c>
      <c r="N34" s="416">
        <v>1417.5</v>
      </c>
      <c r="O34" s="416">
        <v>1182.7977643214149</v>
      </c>
      <c r="P34" s="416">
        <v>93894.8</v>
      </c>
      <c r="Q34" s="354">
        <v>1785</v>
      </c>
      <c r="R34" s="354">
        <v>2352</v>
      </c>
      <c r="S34" s="354">
        <v>2031.1445291322509</v>
      </c>
      <c r="T34" s="355">
        <v>120280.90000000002</v>
      </c>
      <c r="U34" s="443"/>
    </row>
    <row r="35" spans="2:21" ht="13.5" customHeight="1" x14ac:dyDescent="0.15">
      <c r="B35" s="290" t="s">
        <v>106</v>
      </c>
      <c r="C35" s="291" t="s">
        <v>111</v>
      </c>
    </row>
    <row r="36" spans="2:21" ht="13.5" customHeight="1" x14ac:dyDescent="0.15">
      <c r="B36" s="292" t="s">
        <v>109</v>
      </c>
      <c r="C36" s="291" t="s">
        <v>308</v>
      </c>
      <c r="M36" s="351"/>
      <c r="N36" s="351"/>
      <c r="O36" s="351"/>
      <c r="P36" s="351"/>
    </row>
    <row r="37" spans="2:21" ht="13.5" customHeight="1" x14ac:dyDescent="0.15">
      <c r="B37" s="292"/>
      <c r="C37" s="153"/>
      <c r="I37" s="351"/>
      <c r="J37" s="351"/>
      <c r="K37" s="351"/>
      <c r="L37" s="351"/>
      <c r="M37" s="408"/>
      <c r="N37" s="408"/>
      <c r="O37" s="408"/>
      <c r="P37" s="408"/>
      <c r="Q37" s="351"/>
      <c r="R37" s="351"/>
      <c r="S37" s="351"/>
      <c r="T37" s="351"/>
    </row>
    <row r="38" spans="2:21" x14ac:dyDescent="0.15">
      <c r="E38" s="466"/>
      <c r="F38" s="466"/>
      <c r="G38" s="466"/>
      <c r="H38" s="467"/>
      <c r="I38" s="443"/>
    </row>
    <row r="39" spans="2:21" ht="13.5" x14ac:dyDescent="0.15">
      <c r="E39" s="293"/>
      <c r="F39" s="293"/>
      <c r="G39" s="293"/>
      <c r="H39" s="294"/>
      <c r="I39" s="744"/>
      <c r="J39" s="351"/>
      <c r="K39" s="351"/>
      <c r="L39" s="351"/>
      <c r="M39" s="408"/>
      <c r="N39" s="408"/>
      <c r="O39" s="408"/>
      <c r="P39" s="408"/>
      <c r="Q39" s="351"/>
      <c r="R39" s="351"/>
      <c r="S39" s="351"/>
      <c r="T39" s="351"/>
      <c r="U39" s="443"/>
    </row>
    <row r="40" spans="2:21" ht="13.5" x14ac:dyDescent="0.15">
      <c r="E40" s="293"/>
      <c r="F40" s="293"/>
      <c r="G40" s="293"/>
      <c r="H40" s="294"/>
      <c r="I40" s="744"/>
      <c r="J40" s="443"/>
      <c r="K40" s="443"/>
      <c r="L40" s="443"/>
      <c r="M40" s="443"/>
      <c r="N40" s="443"/>
      <c r="O40" s="443"/>
      <c r="P40" s="443"/>
      <c r="Q40" s="443"/>
      <c r="R40" s="443"/>
      <c r="S40" s="443"/>
      <c r="T40" s="443"/>
      <c r="U40" s="443"/>
    </row>
    <row r="41" spans="2:21" x14ac:dyDescent="0.15">
      <c r="E41" s="466"/>
      <c r="F41" s="466"/>
      <c r="G41" s="467"/>
      <c r="H41" s="443"/>
      <c r="I41" s="443"/>
      <c r="J41" s="443"/>
      <c r="K41" s="443"/>
      <c r="L41" s="443"/>
      <c r="M41" s="443"/>
      <c r="N41" s="443"/>
      <c r="O41" s="443"/>
      <c r="P41" s="443"/>
      <c r="Q41" s="443"/>
      <c r="R41" s="443"/>
      <c r="S41" s="443"/>
      <c r="T41" s="443"/>
      <c r="U41" s="443"/>
    </row>
    <row r="42" spans="2:21" x14ac:dyDescent="0.15">
      <c r="E42" s="443"/>
      <c r="F42" s="443"/>
      <c r="G42" s="443"/>
      <c r="H42" s="443"/>
      <c r="I42" s="443"/>
      <c r="J42" s="443"/>
      <c r="K42" s="443"/>
      <c r="L42" s="443"/>
      <c r="M42" s="443"/>
      <c r="N42" s="443"/>
      <c r="O42" s="443"/>
      <c r="P42" s="443"/>
      <c r="Q42" s="443"/>
      <c r="R42" s="443"/>
      <c r="S42" s="443"/>
      <c r="T42" s="443"/>
      <c r="U42" s="443"/>
    </row>
    <row r="50" spans="15:16" x14ac:dyDescent="0.15">
      <c r="O50" s="468"/>
      <c r="P50" s="468"/>
    </row>
  </sheetData>
  <autoFilter ref="B5:T36" xr:uid="{00000000-0009-0000-0000-00002C000000}"/>
  <mergeCells count="1">
    <mergeCell ref="I39:I40"/>
  </mergeCells>
  <phoneticPr fontId="6"/>
  <pageMargins left="0.39370078740157483" right="0.39370078740157483" top="0.39370078740157483" bottom="0.39370078740157483" header="0" footer="0.19685039370078741"/>
  <pageSetup paperSize="9" firstPageNumber="44" orientation="landscape" useFirstPageNumber="1" r:id="rId1"/>
  <headerFooter alignWithMargins="0">
    <oddFooter>&amp;C-40-</oddFooter>
  </headerFooter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AP62"/>
  <sheetViews>
    <sheetView zoomScale="75" zoomScaleNormal="75" workbookViewId="0"/>
  </sheetViews>
  <sheetFormatPr defaultColWidth="7.5" defaultRowHeight="12" x14ac:dyDescent="0.15"/>
  <cols>
    <col min="1" max="1" width="0.625" style="153" customWidth="1"/>
    <col min="2" max="2" width="5.5" style="153" customWidth="1"/>
    <col min="3" max="3" width="2.75" style="153" customWidth="1"/>
    <col min="4" max="4" width="5.75" style="153" customWidth="1"/>
    <col min="5" max="5" width="5.5" style="153" customWidth="1"/>
    <col min="6" max="7" width="5.875" style="153" customWidth="1"/>
    <col min="8" max="8" width="8.125" style="153" customWidth="1"/>
    <col min="9" max="9" width="5.375" style="153" customWidth="1"/>
    <col min="10" max="11" width="5.875" style="153" customWidth="1"/>
    <col min="12" max="12" width="8.125" style="153" customWidth="1"/>
    <col min="13" max="13" width="5.25" style="153" customWidth="1"/>
    <col min="14" max="14" width="5.875" style="153" customWidth="1"/>
    <col min="15" max="15" width="6.75" style="153" customWidth="1"/>
    <col min="16" max="16" width="8.125" style="153" customWidth="1"/>
    <col min="17" max="17" width="5.5" style="153" customWidth="1"/>
    <col min="18" max="19" width="5.875" style="153" customWidth="1"/>
    <col min="20" max="20" width="8.125" style="153" customWidth="1"/>
    <col min="21" max="21" width="5.375" style="153" customWidth="1"/>
    <col min="22" max="22" width="5.875" style="153" customWidth="1"/>
    <col min="23" max="23" width="6.75" style="153" customWidth="1"/>
    <col min="24" max="24" width="8.125" style="153" customWidth="1"/>
    <col min="25" max="26" width="7.5" style="153"/>
    <col min="27" max="36" width="9.75" style="153" customWidth="1"/>
    <col min="37" max="16384" width="7.5" style="153"/>
  </cols>
  <sheetData>
    <row r="1" spans="1:36" ht="15" customHeight="1" x14ac:dyDescent="0.15">
      <c r="B1" s="367"/>
      <c r="C1" s="367"/>
      <c r="D1" s="367"/>
    </row>
    <row r="2" spans="1:36" ht="12.75" customHeight="1" x14ac:dyDescent="0.15">
      <c r="B2" s="153" t="s">
        <v>179</v>
      </c>
      <c r="C2" s="335"/>
      <c r="D2" s="335"/>
    </row>
    <row r="3" spans="1:36" ht="12.75" customHeight="1" x14ac:dyDescent="0.15">
      <c r="B3" s="335"/>
      <c r="C3" s="335"/>
      <c r="D3" s="335"/>
      <c r="X3" s="154" t="s">
        <v>85</v>
      </c>
    </row>
    <row r="4" spans="1:36" ht="3.75" customHeight="1" x14ac:dyDescent="0.15">
      <c r="B4" s="169"/>
      <c r="C4" s="169"/>
      <c r="D4" s="169"/>
      <c r="E4" s="169"/>
      <c r="F4" s="169"/>
      <c r="G4" s="169"/>
      <c r="H4" s="169"/>
      <c r="I4" s="169"/>
      <c r="J4" s="169"/>
      <c r="K4" s="169"/>
      <c r="L4" s="169"/>
      <c r="M4" s="169"/>
      <c r="N4" s="169"/>
      <c r="O4" s="169"/>
      <c r="P4" s="169"/>
      <c r="Q4" s="169"/>
      <c r="R4" s="169"/>
      <c r="S4" s="169"/>
      <c r="T4" s="169"/>
      <c r="U4" s="169"/>
      <c r="V4" s="169"/>
      <c r="W4" s="169"/>
      <c r="X4" s="169"/>
    </row>
    <row r="5" spans="1:36" ht="12" customHeight="1" x14ac:dyDescent="0.15">
      <c r="A5" s="180"/>
      <c r="B5" s="315"/>
      <c r="C5" s="469" t="s">
        <v>259</v>
      </c>
      <c r="D5" s="470"/>
      <c r="E5" s="155" t="s">
        <v>309</v>
      </c>
      <c r="F5" s="471"/>
      <c r="G5" s="471"/>
      <c r="H5" s="472"/>
      <c r="I5" s="155" t="s">
        <v>310</v>
      </c>
      <c r="J5" s="471"/>
      <c r="K5" s="471"/>
      <c r="L5" s="472"/>
      <c r="M5" s="155" t="s">
        <v>311</v>
      </c>
      <c r="N5" s="471"/>
      <c r="O5" s="471"/>
      <c r="P5" s="472"/>
      <c r="Q5" s="155" t="s">
        <v>312</v>
      </c>
      <c r="R5" s="471"/>
      <c r="S5" s="471"/>
      <c r="T5" s="472"/>
      <c r="U5" s="155" t="s">
        <v>313</v>
      </c>
      <c r="V5" s="471"/>
      <c r="W5" s="471"/>
      <c r="X5" s="472"/>
      <c r="Z5" s="173"/>
      <c r="AA5" s="296"/>
      <c r="AB5" s="296"/>
      <c r="AC5" s="296"/>
      <c r="AD5" s="296"/>
      <c r="AE5" s="296"/>
      <c r="AF5" s="296"/>
      <c r="AG5" s="296"/>
      <c r="AH5" s="296"/>
      <c r="AI5" s="296"/>
      <c r="AJ5" s="296"/>
    </row>
    <row r="6" spans="1:36" ht="12" customHeight="1" x14ac:dyDescent="0.15">
      <c r="A6" s="180"/>
      <c r="B6" s="176"/>
      <c r="C6" s="168"/>
      <c r="D6" s="181"/>
      <c r="E6" s="168" t="s">
        <v>314</v>
      </c>
      <c r="F6" s="473"/>
      <c r="G6" s="473"/>
      <c r="H6" s="474"/>
      <c r="I6" s="168"/>
      <c r="J6" s="473"/>
      <c r="K6" s="473"/>
      <c r="L6" s="474"/>
      <c r="M6" s="168" t="s">
        <v>315</v>
      </c>
      <c r="N6" s="473"/>
      <c r="O6" s="473"/>
      <c r="P6" s="474"/>
      <c r="Q6" s="168" t="s">
        <v>316</v>
      </c>
      <c r="R6" s="473"/>
      <c r="S6" s="473"/>
      <c r="T6" s="474"/>
      <c r="U6" s="168"/>
      <c r="V6" s="473"/>
      <c r="W6" s="473"/>
      <c r="X6" s="474"/>
      <c r="Z6" s="173"/>
      <c r="AA6" s="173"/>
      <c r="AB6" s="173"/>
      <c r="AC6" s="173"/>
      <c r="AD6" s="173"/>
      <c r="AE6" s="173"/>
      <c r="AF6" s="173"/>
      <c r="AG6" s="173"/>
      <c r="AH6" s="173"/>
      <c r="AI6" s="173"/>
      <c r="AJ6" s="173"/>
    </row>
    <row r="7" spans="1:36" ht="12" customHeight="1" x14ac:dyDescent="0.15">
      <c r="A7" s="180"/>
      <c r="B7" s="345" t="s">
        <v>317</v>
      </c>
      <c r="C7" s="346"/>
      <c r="D7" s="347"/>
      <c r="E7" s="373" t="s">
        <v>276</v>
      </c>
      <c r="F7" s="373" t="s">
        <v>174</v>
      </c>
      <c r="G7" s="373" t="s">
        <v>277</v>
      </c>
      <c r="H7" s="373" t="s">
        <v>96</v>
      </c>
      <c r="I7" s="373" t="s">
        <v>276</v>
      </c>
      <c r="J7" s="373" t="s">
        <v>174</v>
      </c>
      <c r="K7" s="373" t="s">
        <v>277</v>
      </c>
      <c r="L7" s="373" t="s">
        <v>96</v>
      </c>
      <c r="M7" s="373" t="s">
        <v>276</v>
      </c>
      <c r="N7" s="373" t="s">
        <v>174</v>
      </c>
      <c r="O7" s="373" t="s">
        <v>277</v>
      </c>
      <c r="P7" s="373" t="s">
        <v>96</v>
      </c>
      <c r="Q7" s="373" t="s">
        <v>276</v>
      </c>
      <c r="R7" s="373" t="s">
        <v>174</v>
      </c>
      <c r="S7" s="373" t="s">
        <v>277</v>
      </c>
      <c r="T7" s="373" t="s">
        <v>96</v>
      </c>
      <c r="U7" s="373" t="s">
        <v>276</v>
      </c>
      <c r="V7" s="373" t="s">
        <v>174</v>
      </c>
      <c r="W7" s="373" t="s">
        <v>277</v>
      </c>
      <c r="X7" s="373" t="s">
        <v>96</v>
      </c>
      <c r="Z7" s="173"/>
      <c r="AA7" s="173"/>
      <c r="AB7" s="173"/>
      <c r="AC7" s="173"/>
      <c r="AD7" s="173"/>
      <c r="AE7" s="173"/>
      <c r="AF7" s="173"/>
      <c r="AG7" s="173"/>
      <c r="AH7" s="173"/>
      <c r="AI7" s="173"/>
      <c r="AJ7" s="173"/>
    </row>
    <row r="8" spans="1:36" ht="12" customHeight="1" x14ac:dyDescent="0.15">
      <c r="A8" s="180"/>
      <c r="B8" s="168"/>
      <c r="C8" s="169"/>
      <c r="D8" s="181"/>
      <c r="E8" s="374"/>
      <c r="F8" s="374"/>
      <c r="G8" s="374" t="s">
        <v>278</v>
      </c>
      <c r="H8" s="374"/>
      <c r="I8" s="374"/>
      <c r="J8" s="374"/>
      <c r="K8" s="374" t="s">
        <v>278</v>
      </c>
      <c r="L8" s="374"/>
      <c r="M8" s="374"/>
      <c r="N8" s="374"/>
      <c r="O8" s="374" t="s">
        <v>278</v>
      </c>
      <c r="P8" s="374"/>
      <c r="Q8" s="374"/>
      <c r="R8" s="374"/>
      <c r="S8" s="374" t="s">
        <v>278</v>
      </c>
      <c r="T8" s="374"/>
      <c r="U8" s="374"/>
      <c r="V8" s="374"/>
      <c r="W8" s="374" t="s">
        <v>278</v>
      </c>
      <c r="X8" s="374"/>
      <c r="Z8" s="173"/>
      <c r="AA8" s="173"/>
      <c r="AB8" s="173"/>
      <c r="AC8" s="173"/>
      <c r="AD8" s="173"/>
      <c r="AE8" s="173"/>
      <c r="AF8" s="173"/>
      <c r="AG8" s="173"/>
      <c r="AH8" s="173"/>
      <c r="AI8" s="173"/>
      <c r="AJ8" s="173"/>
    </row>
    <row r="9" spans="1:36" ht="12" customHeight="1" x14ac:dyDescent="0.15">
      <c r="A9" s="180"/>
      <c r="B9" s="348" t="s">
        <v>0</v>
      </c>
      <c r="C9" s="336">
        <v>21</v>
      </c>
      <c r="D9" s="174" t="s">
        <v>1</v>
      </c>
      <c r="E9" s="475" t="s">
        <v>266</v>
      </c>
      <c r="F9" s="475" t="s">
        <v>266</v>
      </c>
      <c r="G9" s="475" t="s">
        <v>266</v>
      </c>
      <c r="H9" s="475" t="s">
        <v>266</v>
      </c>
      <c r="I9" s="475" t="s">
        <v>266</v>
      </c>
      <c r="J9" s="475" t="s">
        <v>266</v>
      </c>
      <c r="K9" s="475" t="s">
        <v>266</v>
      </c>
      <c r="L9" s="475" t="s">
        <v>266</v>
      </c>
      <c r="M9" s="475" t="s">
        <v>266</v>
      </c>
      <c r="N9" s="475" t="s">
        <v>266</v>
      </c>
      <c r="O9" s="475" t="s">
        <v>266</v>
      </c>
      <c r="P9" s="475" t="s">
        <v>266</v>
      </c>
      <c r="Q9" s="475" t="s">
        <v>266</v>
      </c>
      <c r="R9" s="475" t="s">
        <v>266</v>
      </c>
      <c r="S9" s="475" t="s">
        <v>266</v>
      </c>
      <c r="T9" s="475" t="s">
        <v>266</v>
      </c>
      <c r="U9" s="475" t="s">
        <v>266</v>
      </c>
      <c r="V9" s="475" t="s">
        <v>266</v>
      </c>
      <c r="W9" s="475" t="s">
        <v>266</v>
      </c>
      <c r="X9" s="475" t="s">
        <v>266</v>
      </c>
      <c r="Y9" s="152"/>
      <c r="Z9" s="173"/>
      <c r="AA9" s="173"/>
      <c r="AB9" s="173"/>
      <c r="AC9" s="173"/>
      <c r="AD9" s="173"/>
      <c r="AE9" s="173"/>
      <c r="AF9" s="173"/>
      <c r="AG9" s="173"/>
      <c r="AH9" s="173"/>
      <c r="AI9" s="173"/>
      <c r="AJ9" s="173"/>
    </row>
    <row r="10" spans="1:36" ht="12" customHeight="1" x14ac:dyDescent="0.15">
      <c r="A10" s="180"/>
      <c r="B10" s="177"/>
      <c r="C10" s="336">
        <v>22</v>
      </c>
      <c r="D10" s="180"/>
      <c r="E10" s="253" t="s">
        <v>266</v>
      </c>
      <c r="F10" s="253" t="s">
        <v>266</v>
      </c>
      <c r="G10" s="253" t="s">
        <v>266</v>
      </c>
      <c r="H10" s="253" t="s">
        <v>266</v>
      </c>
      <c r="I10" s="253" t="s">
        <v>266</v>
      </c>
      <c r="J10" s="253" t="s">
        <v>266</v>
      </c>
      <c r="K10" s="253" t="s">
        <v>266</v>
      </c>
      <c r="L10" s="253" t="s">
        <v>266</v>
      </c>
      <c r="M10" s="253" t="s">
        <v>266</v>
      </c>
      <c r="N10" s="253" t="s">
        <v>266</v>
      </c>
      <c r="O10" s="253" t="s">
        <v>266</v>
      </c>
      <c r="P10" s="253" t="s">
        <v>266</v>
      </c>
      <c r="Q10" s="253" t="s">
        <v>266</v>
      </c>
      <c r="R10" s="253" t="s">
        <v>266</v>
      </c>
      <c r="S10" s="253" t="s">
        <v>266</v>
      </c>
      <c r="T10" s="253" t="s">
        <v>266</v>
      </c>
      <c r="U10" s="253" t="s">
        <v>266</v>
      </c>
      <c r="V10" s="253" t="s">
        <v>266</v>
      </c>
      <c r="W10" s="253" t="s">
        <v>266</v>
      </c>
      <c r="X10" s="253" t="s">
        <v>266</v>
      </c>
      <c r="Y10" s="152"/>
      <c r="Z10" s="152"/>
      <c r="AA10" s="152"/>
      <c r="AB10" s="152"/>
      <c r="AC10" s="152"/>
      <c r="AD10" s="152"/>
      <c r="AE10" s="152"/>
      <c r="AF10" s="152"/>
    </row>
    <row r="11" spans="1:36" ht="12" customHeight="1" x14ac:dyDescent="0.15">
      <c r="A11" s="180"/>
      <c r="B11" s="353"/>
      <c r="C11" s="313">
        <v>23</v>
      </c>
      <c r="D11" s="181"/>
      <c r="E11" s="297">
        <v>0</v>
      </c>
      <c r="F11" s="297">
        <v>0</v>
      </c>
      <c r="G11" s="297">
        <v>0</v>
      </c>
      <c r="H11" s="297">
        <v>0</v>
      </c>
      <c r="I11" s="297">
        <v>0</v>
      </c>
      <c r="J11" s="297">
        <v>0</v>
      </c>
      <c r="K11" s="297">
        <v>0</v>
      </c>
      <c r="L11" s="297">
        <v>0</v>
      </c>
      <c r="M11" s="255">
        <v>0</v>
      </c>
      <c r="N11" s="297">
        <v>0</v>
      </c>
      <c r="O11" s="297">
        <v>0</v>
      </c>
      <c r="P11" s="297">
        <v>0</v>
      </c>
      <c r="Q11" s="297">
        <v>0</v>
      </c>
      <c r="R11" s="297">
        <v>0</v>
      </c>
      <c r="S11" s="297">
        <v>0</v>
      </c>
      <c r="T11" s="297">
        <v>0</v>
      </c>
      <c r="U11" s="297">
        <v>0</v>
      </c>
      <c r="V11" s="297">
        <v>0</v>
      </c>
      <c r="W11" s="297">
        <v>0</v>
      </c>
      <c r="X11" s="255">
        <v>0</v>
      </c>
      <c r="Y11" s="152"/>
      <c r="Z11" s="152"/>
      <c r="AA11" s="152"/>
      <c r="AB11" s="152"/>
      <c r="AC11" s="152"/>
      <c r="AD11" s="152"/>
      <c r="AE11" s="152"/>
      <c r="AF11" s="152"/>
    </row>
    <row r="12" spans="1:36" ht="12" customHeight="1" x14ac:dyDescent="0.15">
      <c r="A12" s="152"/>
      <c r="B12" s="177"/>
      <c r="C12" s="336">
        <v>9</v>
      </c>
      <c r="D12" s="180"/>
      <c r="E12" s="253">
        <v>0</v>
      </c>
      <c r="F12" s="253">
        <v>0</v>
      </c>
      <c r="G12" s="253">
        <v>0</v>
      </c>
      <c r="H12" s="253">
        <v>0</v>
      </c>
      <c r="I12" s="253">
        <v>0</v>
      </c>
      <c r="J12" s="253">
        <v>0</v>
      </c>
      <c r="K12" s="253">
        <v>0</v>
      </c>
      <c r="L12" s="253">
        <v>0</v>
      </c>
      <c r="M12" s="253">
        <v>0</v>
      </c>
      <c r="N12" s="253">
        <v>0</v>
      </c>
      <c r="O12" s="253">
        <v>0</v>
      </c>
      <c r="P12" s="253">
        <v>0</v>
      </c>
      <c r="Q12" s="253">
        <v>0</v>
      </c>
      <c r="R12" s="253">
        <v>0</v>
      </c>
      <c r="S12" s="253">
        <v>0</v>
      </c>
      <c r="T12" s="253">
        <v>0</v>
      </c>
      <c r="U12" s="253">
        <v>0</v>
      </c>
      <c r="V12" s="253">
        <v>0</v>
      </c>
      <c r="W12" s="253">
        <v>0</v>
      </c>
      <c r="X12" s="254">
        <v>0</v>
      </c>
      <c r="Y12" s="152"/>
      <c r="Z12" s="152"/>
      <c r="AA12" s="152"/>
    </row>
    <row r="13" spans="1:36" ht="12" customHeight="1" x14ac:dyDescent="0.15">
      <c r="A13" s="152"/>
      <c r="B13" s="177"/>
      <c r="C13" s="336">
        <v>10</v>
      </c>
      <c r="D13" s="180"/>
      <c r="E13" s="253">
        <v>0</v>
      </c>
      <c r="F13" s="253">
        <v>0</v>
      </c>
      <c r="G13" s="253">
        <v>0</v>
      </c>
      <c r="H13" s="253">
        <v>0</v>
      </c>
      <c r="I13" s="253">
        <v>0</v>
      </c>
      <c r="J13" s="253">
        <v>0</v>
      </c>
      <c r="K13" s="253">
        <v>0</v>
      </c>
      <c r="L13" s="253">
        <v>0</v>
      </c>
      <c r="M13" s="253">
        <v>0</v>
      </c>
      <c r="N13" s="253">
        <v>0</v>
      </c>
      <c r="O13" s="253">
        <v>0</v>
      </c>
      <c r="P13" s="253">
        <v>0</v>
      </c>
      <c r="Q13" s="253">
        <v>0</v>
      </c>
      <c r="R13" s="253">
        <v>0</v>
      </c>
      <c r="S13" s="253">
        <v>0</v>
      </c>
      <c r="T13" s="253">
        <v>0</v>
      </c>
      <c r="U13" s="253">
        <v>0</v>
      </c>
      <c r="V13" s="253">
        <v>0</v>
      </c>
      <c r="W13" s="253">
        <v>0</v>
      </c>
      <c r="X13" s="254">
        <v>0</v>
      </c>
      <c r="Y13" s="152"/>
      <c r="Z13" s="152"/>
      <c r="AA13" s="152"/>
    </row>
    <row r="14" spans="1:36" ht="12" customHeight="1" x14ac:dyDescent="0.15">
      <c r="A14" s="152"/>
      <c r="B14" s="177"/>
      <c r="C14" s="336">
        <v>11</v>
      </c>
      <c r="D14" s="180"/>
      <c r="E14" s="253">
        <v>0</v>
      </c>
      <c r="F14" s="253">
        <v>0</v>
      </c>
      <c r="G14" s="253">
        <v>0</v>
      </c>
      <c r="H14" s="253">
        <v>0</v>
      </c>
      <c r="I14" s="253">
        <v>0</v>
      </c>
      <c r="J14" s="253">
        <v>0</v>
      </c>
      <c r="K14" s="253">
        <v>0</v>
      </c>
      <c r="L14" s="253">
        <v>0</v>
      </c>
      <c r="M14" s="253">
        <v>0</v>
      </c>
      <c r="N14" s="253">
        <v>0</v>
      </c>
      <c r="O14" s="253">
        <v>0</v>
      </c>
      <c r="P14" s="253">
        <v>0</v>
      </c>
      <c r="Q14" s="253">
        <v>0</v>
      </c>
      <c r="R14" s="253">
        <v>0</v>
      </c>
      <c r="S14" s="253">
        <v>0</v>
      </c>
      <c r="T14" s="253">
        <v>0</v>
      </c>
      <c r="U14" s="253">
        <v>0</v>
      </c>
      <c r="V14" s="253">
        <v>0</v>
      </c>
      <c r="W14" s="253">
        <v>0</v>
      </c>
      <c r="X14" s="254">
        <v>0</v>
      </c>
      <c r="Y14" s="152"/>
      <c r="Z14" s="152"/>
      <c r="AA14" s="152"/>
    </row>
    <row r="15" spans="1:36" ht="12" customHeight="1" x14ac:dyDescent="0.15">
      <c r="A15" s="152"/>
      <c r="B15" s="177"/>
      <c r="C15" s="336">
        <v>12</v>
      </c>
      <c r="D15" s="180"/>
      <c r="E15" s="253">
        <v>0</v>
      </c>
      <c r="F15" s="253">
        <v>0</v>
      </c>
      <c r="G15" s="254">
        <v>0</v>
      </c>
      <c r="H15" s="253">
        <v>0</v>
      </c>
      <c r="I15" s="253">
        <v>0</v>
      </c>
      <c r="J15" s="253">
        <v>0</v>
      </c>
      <c r="K15" s="253">
        <v>0</v>
      </c>
      <c r="L15" s="253">
        <v>0</v>
      </c>
      <c r="M15" s="253">
        <v>0</v>
      </c>
      <c r="N15" s="253">
        <v>0</v>
      </c>
      <c r="O15" s="253">
        <v>0</v>
      </c>
      <c r="P15" s="253">
        <v>0</v>
      </c>
      <c r="Q15" s="253">
        <v>0</v>
      </c>
      <c r="R15" s="253">
        <v>0</v>
      </c>
      <c r="S15" s="253">
        <v>0</v>
      </c>
      <c r="T15" s="253">
        <v>0</v>
      </c>
      <c r="U15" s="253">
        <v>0</v>
      </c>
      <c r="V15" s="253">
        <v>0</v>
      </c>
      <c r="W15" s="253">
        <v>0</v>
      </c>
      <c r="X15" s="254">
        <v>0</v>
      </c>
      <c r="Y15" s="152"/>
      <c r="Z15" s="152"/>
      <c r="AA15" s="152"/>
    </row>
    <row r="16" spans="1:36" ht="12" customHeight="1" x14ac:dyDescent="0.15">
      <c r="A16" s="152"/>
      <c r="B16" s="177"/>
      <c r="C16" s="336">
        <v>1</v>
      </c>
      <c r="D16" s="180"/>
      <c r="E16" s="253">
        <v>0</v>
      </c>
      <c r="F16" s="253">
        <v>0</v>
      </c>
      <c r="G16" s="253">
        <v>0</v>
      </c>
      <c r="H16" s="253">
        <v>0</v>
      </c>
      <c r="I16" s="253">
        <v>0</v>
      </c>
      <c r="J16" s="253">
        <v>0</v>
      </c>
      <c r="K16" s="253">
        <v>0</v>
      </c>
      <c r="L16" s="254">
        <v>0</v>
      </c>
      <c r="M16" s="253">
        <v>0</v>
      </c>
      <c r="N16" s="253">
        <v>0</v>
      </c>
      <c r="O16" s="254">
        <v>0</v>
      </c>
      <c r="P16" s="253">
        <v>0</v>
      </c>
      <c r="Q16" s="253">
        <v>0</v>
      </c>
      <c r="R16" s="253">
        <v>0</v>
      </c>
      <c r="S16" s="253">
        <v>0</v>
      </c>
      <c r="T16" s="253">
        <v>0</v>
      </c>
      <c r="U16" s="253">
        <v>0</v>
      </c>
      <c r="V16" s="253">
        <v>0</v>
      </c>
      <c r="W16" s="254">
        <v>0</v>
      </c>
      <c r="X16" s="254">
        <v>0</v>
      </c>
      <c r="Y16" s="152"/>
      <c r="Z16" s="152"/>
      <c r="AA16" s="152"/>
    </row>
    <row r="17" spans="1:42" ht="12" customHeight="1" x14ac:dyDescent="0.15">
      <c r="A17" s="152"/>
      <c r="B17" s="177" t="s">
        <v>265</v>
      </c>
      <c r="C17" s="336">
        <v>2</v>
      </c>
      <c r="D17" s="180" t="s">
        <v>297</v>
      </c>
      <c r="E17" s="253">
        <v>0</v>
      </c>
      <c r="F17" s="253">
        <v>0</v>
      </c>
      <c r="G17" s="253">
        <v>0</v>
      </c>
      <c r="H17" s="253">
        <v>0</v>
      </c>
      <c r="I17" s="253">
        <v>0</v>
      </c>
      <c r="J17" s="253">
        <v>0</v>
      </c>
      <c r="K17" s="253">
        <v>0</v>
      </c>
      <c r="L17" s="253">
        <v>0</v>
      </c>
      <c r="M17" s="253">
        <v>0</v>
      </c>
      <c r="N17" s="253">
        <v>0</v>
      </c>
      <c r="O17" s="253">
        <v>0</v>
      </c>
      <c r="P17" s="253">
        <v>0</v>
      </c>
      <c r="Q17" s="253">
        <v>0</v>
      </c>
      <c r="R17" s="253">
        <v>0</v>
      </c>
      <c r="S17" s="253">
        <v>0</v>
      </c>
      <c r="T17" s="253">
        <v>0</v>
      </c>
      <c r="U17" s="253">
        <v>0</v>
      </c>
      <c r="V17" s="253">
        <v>0</v>
      </c>
      <c r="W17" s="253">
        <v>0</v>
      </c>
      <c r="X17" s="254">
        <v>0</v>
      </c>
      <c r="Y17" s="152"/>
      <c r="Z17" s="152"/>
      <c r="AA17" s="152"/>
    </row>
    <row r="18" spans="1:42" ht="12" customHeight="1" x14ac:dyDescent="0.15">
      <c r="A18" s="152"/>
      <c r="B18" s="177"/>
      <c r="C18" s="336">
        <v>3</v>
      </c>
      <c r="D18" s="180"/>
      <c r="E18" s="253">
        <v>0</v>
      </c>
      <c r="F18" s="253">
        <v>0</v>
      </c>
      <c r="G18" s="253">
        <v>0</v>
      </c>
      <c r="H18" s="253">
        <v>0</v>
      </c>
      <c r="I18" s="253">
        <v>0</v>
      </c>
      <c r="J18" s="253">
        <v>0</v>
      </c>
      <c r="K18" s="253">
        <v>0</v>
      </c>
      <c r="L18" s="253">
        <v>0</v>
      </c>
      <c r="M18" s="253">
        <v>0</v>
      </c>
      <c r="N18" s="253">
        <v>0</v>
      </c>
      <c r="O18" s="253">
        <v>0</v>
      </c>
      <c r="P18" s="253">
        <v>0</v>
      </c>
      <c r="Q18" s="253">
        <v>0</v>
      </c>
      <c r="R18" s="253">
        <v>0</v>
      </c>
      <c r="S18" s="253">
        <v>0</v>
      </c>
      <c r="T18" s="253">
        <v>0</v>
      </c>
      <c r="U18" s="253">
        <v>0</v>
      </c>
      <c r="V18" s="253">
        <v>0</v>
      </c>
      <c r="W18" s="253">
        <v>0</v>
      </c>
      <c r="X18" s="254">
        <v>0</v>
      </c>
      <c r="Y18" s="152"/>
      <c r="Z18" s="152"/>
      <c r="AA18" s="152"/>
    </row>
    <row r="19" spans="1:42" ht="12" customHeight="1" x14ac:dyDescent="0.15">
      <c r="A19" s="152"/>
      <c r="B19" s="177"/>
      <c r="C19" s="336">
        <v>4</v>
      </c>
      <c r="D19" s="180"/>
      <c r="E19" s="253">
        <v>0</v>
      </c>
      <c r="F19" s="253">
        <v>0</v>
      </c>
      <c r="G19" s="253">
        <v>0</v>
      </c>
      <c r="H19" s="253">
        <v>0</v>
      </c>
      <c r="I19" s="253">
        <v>0</v>
      </c>
      <c r="J19" s="253">
        <v>0</v>
      </c>
      <c r="K19" s="253">
        <v>0</v>
      </c>
      <c r="L19" s="253">
        <v>0</v>
      </c>
      <c r="M19" s="253">
        <v>0</v>
      </c>
      <c r="N19" s="253">
        <v>0</v>
      </c>
      <c r="O19" s="253">
        <v>0</v>
      </c>
      <c r="P19" s="253">
        <v>0</v>
      </c>
      <c r="Q19" s="253">
        <v>0</v>
      </c>
      <c r="R19" s="253">
        <v>0</v>
      </c>
      <c r="S19" s="253">
        <v>0</v>
      </c>
      <c r="T19" s="253">
        <v>0</v>
      </c>
      <c r="U19" s="253">
        <v>0</v>
      </c>
      <c r="V19" s="253">
        <v>0</v>
      </c>
      <c r="W19" s="253">
        <v>0</v>
      </c>
      <c r="X19" s="254">
        <v>0</v>
      </c>
      <c r="Y19" s="152"/>
      <c r="Z19" s="152"/>
      <c r="AA19" s="152"/>
    </row>
    <row r="20" spans="1:42" ht="12" customHeight="1" x14ac:dyDescent="0.15">
      <c r="A20" s="152"/>
      <c r="B20" s="353"/>
      <c r="C20" s="313">
        <v>5</v>
      </c>
      <c r="D20" s="181"/>
      <c r="E20" s="255">
        <v>0</v>
      </c>
      <c r="F20" s="255">
        <v>0</v>
      </c>
      <c r="G20" s="255">
        <v>0</v>
      </c>
      <c r="H20" s="255">
        <v>0</v>
      </c>
      <c r="I20" s="255">
        <v>0</v>
      </c>
      <c r="J20" s="255">
        <v>0</v>
      </c>
      <c r="K20" s="255">
        <v>0</v>
      </c>
      <c r="L20" s="255">
        <v>0</v>
      </c>
      <c r="M20" s="255">
        <v>0</v>
      </c>
      <c r="N20" s="255">
        <v>0</v>
      </c>
      <c r="O20" s="255">
        <v>0</v>
      </c>
      <c r="P20" s="255">
        <v>0</v>
      </c>
      <c r="Q20" s="255">
        <v>0</v>
      </c>
      <c r="R20" s="255">
        <v>0</v>
      </c>
      <c r="S20" s="255">
        <v>0</v>
      </c>
      <c r="T20" s="255">
        <v>0</v>
      </c>
      <c r="U20" s="255">
        <v>0</v>
      </c>
      <c r="V20" s="255">
        <v>0</v>
      </c>
      <c r="W20" s="255">
        <v>0</v>
      </c>
      <c r="X20" s="256">
        <v>0</v>
      </c>
      <c r="Y20" s="152"/>
      <c r="Z20" s="152"/>
      <c r="AA20" s="152"/>
    </row>
    <row r="21" spans="1:42" ht="12" customHeight="1" x14ac:dyDescent="0.15">
      <c r="A21" s="180"/>
      <c r="B21" s="476"/>
      <c r="C21" s="477"/>
      <c r="D21" s="390"/>
      <c r="E21" s="350"/>
      <c r="F21" s="350"/>
      <c r="G21" s="350"/>
      <c r="H21" s="350"/>
      <c r="I21" s="350"/>
      <c r="J21" s="350"/>
      <c r="K21" s="350"/>
      <c r="L21" s="350"/>
      <c r="M21" s="350"/>
      <c r="N21" s="350"/>
      <c r="O21" s="350"/>
      <c r="P21" s="350"/>
      <c r="Q21" s="350"/>
      <c r="R21" s="350"/>
      <c r="S21" s="350"/>
      <c r="T21" s="350"/>
      <c r="U21" s="350"/>
      <c r="V21" s="350"/>
      <c r="W21" s="350"/>
      <c r="X21" s="350"/>
      <c r="Y21" s="152"/>
      <c r="Z21" s="152"/>
      <c r="AA21" s="152"/>
    </row>
    <row r="22" spans="1:42" ht="12" customHeight="1" x14ac:dyDescent="0.15">
      <c r="A22" s="180"/>
      <c r="B22" s="478">
        <v>41030</v>
      </c>
      <c r="C22" s="479"/>
      <c r="D22" s="394">
        <v>41044</v>
      </c>
      <c r="E22" s="253">
        <v>0</v>
      </c>
      <c r="F22" s="253">
        <v>0</v>
      </c>
      <c r="G22" s="253">
        <v>0</v>
      </c>
      <c r="H22" s="253">
        <v>0</v>
      </c>
      <c r="I22" s="253">
        <v>0</v>
      </c>
      <c r="J22" s="253">
        <v>0</v>
      </c>
      <c r="K22" s="253">
        <v>0</v>
      </c>
      <c r="L22" s="253">
        <v>0</v>
      </c>
      <c r="M22" s="253">
        <v>0</v>
      </c>
      <c r="N22" s="253">
        <v>0</v>
      </c>
      <c r="O22" s="253">
        <v>0</v>
      </c>
      <c r="P22" s="253">
        <v>0</v>
      </c>
      <c r="Q22" s="253">
        <v>0</v>
      </c>
      <c r="R22" s="253">
        <v>0</v>
      </c>
      <c r="S22" s="253">
        <v>0</v>
      </c>
      <c r="T22" s="253">
        <v>0</v>
      </c>
      <c r="U22" s="253">
        <v>0</v>
      </c>
      <c r="V22" s="253">
        <v>0</v>
      </c>
      <c r="W22" s="253">
        <v>0</v>
      </c>
      <c r="X22" s="253">
        <v>0</v>
      </c>
      <c r="Y22" s="152"/>
      <c r="Z22" s="152"/>
      <c r="AA22" s="152"/>
    </row>
    <row r="23" spans="1:42" ht="12" customHeight="1" x14ac:dyDescent="0.15">
      <c r="A23" s="180"/>
      <c r="B23" s="478">
        <v>41045</v>
      </c>
      <c r="C23" s="479"/>
      <c r="D23" s="394">
        <v>41060</v>
      </c>
      <c r="E23" s="253">
        <v>0</v>
      </c>
      <c r="F23" s="253">
        <v>0</v>
      </c>
      <c r="G23" s="253">
        <v>0</v>
      </c>
      <c r="H23" s="253">
        <v>0</v>
      </c>
      <c r="I23" s="253">
        <v>0</v>
      </c>
      <c r="J23" s="253">
        <v>0</v>
      </c>
      <c r="K23" s="253">
        <v>0</v>
      </c>
      <c r="L23" s="253">
        <v>0</v>
      </c>
      <c r="M23" s="253">
        <v>0</v>
      </c>
      <c r="N23" s="253">
        <v>0</v>
      </c>
      <c r="O23" s="253">
        <v>0</v>
      </c>
      <c r="P23" s="253">
        <v>0</v>
      </c>
      <c r="Q23" s="253">
        <v>0</v>
      </c>
      <c r="R23" s="253">
        <v>0</v>
      </c>
      <c r="S23" s="253">
        <v>0</v>
      </c>
      <c r="T23" s="253">
        <v>0</v>
      </c>
      <c r="U23" s="253">
        <v>0</v>
      </c>
      <c r="V23" s="253">
        <v>0</v>
      </c>
      <c r="W23" s="253">
        <v>0</v>
      </c>
      <c r="X23" s="253">
        <v>0</v>
      </c>
      <c r="Y23" s="152"/>
      <c r="Z23" s="152"/>
      <c r="AA23" s="152"/>
      <c r="AB23" s="152"/>
      <c r="AC23" s="152"/>
      <c r="AD23" s="152"/>
      <c r="AE23" s="152"/>
    </row>
    <row r="24" spans="1:42" ht="12" customHeight="1" x14ac:dyDescent="0.15">
      <c r="A24" s="180"/>
      <c r="B24" s="480"/>
      <c r="C24" s="481"/>
      <c r="D24" s="399"/>
      <c r="E24" s="255"/>
      <c r="F24" s="255"/>
      <c r="G24" s="255"/>
      <c r="H24" s="255"/>
      <c r="I24" s="255"/>
      <c r="J24" s="255"/>
      <c r="K24" s="255"/>
      <c r="L24" s="255"/>
      <c r="M24" s="255"/>
      <c r="N24" s="255"/>
      <c r="O24" s="255"/>
      <c r="P24" s="255"/>
      <c r="Q24" s="255"/>
      <c r="R24" s="255"/>
      <c r="S24" s="255"/>
      <c r="T24" s="255"/>
      <c r="U24" s="255"/>
      <c r="V24" s="255"/>
      <c r="W24" s="255"/>
      <c r="X24" s="255"/>
      <c r="Y24" s="152"/>
      <c r="Z24" s="152"/>
      <c r="AA24" s="152"/>
      <c r="AB24" s="152"/>
      <c r="AC24" s="152"/>
      <c r="AD24" s="152"/>
      <c r="AE24" s="152"/>
    </row>
    <row r="25" spans="1:42" ht="12" customHeight="1" x14ac:dyDescent="0.15">
      <c r="A25" s="180"/>
      <c r="B25" s="315"/>
      <c r="C25" s="469" t="s">
        <v>259</v>
      </c>
      <c r="D25" s="470"/>
      <c r="E25" s="155" t="s">
        <v>318</v>
      </c>
      <c r="F25" s="471"/>
      <c r="G25" s="471"/>
      <c r="H25" s="472"/>
      <c r="I25" s="155" t="s">
        <v>319</v>
      </c>
      <c r="J25" s="471"/>
      <c r="K25" s="471"/>
      <c r="L25" s="472"/>
      <c r="M25" s="155" t="s">
        <v>320</v>
      </c>
      <c r="N25" s="471"/>
      <c r="O25" s="471"/>
      <c r="P25" s="472"/>
      <c r="Q25" s="155" t="s">
        <v>321</v>
      </c>
      <c r="R25" s="471"/>
      <c r="S25" s="471"/>
      <c r="T25" s="472"/>
      <c r="U25" s="155" t="s">
        <v>322</v>
      </c>
      <c r="V25" s="471"/>
      <c r="W25" s="471"/>
      <c r="X25" s="472"/>
      <c r="Z25" s="173"/>
      <c r="AA25" s="296"/>
      <c r="AB25" s="296"/>
      <c r="AC25" s="296"/>
      <c r="AD25" s="296"/>
      <c r="AE25" s="152"/>
    </row>
    <row r="26" spans="1:42" ht="12" customHeight="1" x14ac:dyDescent="0.15">
      <c r="A26" s="180"/>
      <c r="B26" s="176"/>
      <c r="C26" s="168"/>
      <c r="D26" s="181"/>
      <c r="E26" s="168"/>
      <c r="F26" s="473"/>
      <c r="G26" s="473"/>
      <c r="H26" s="474"/>
      <c r="I26" s="168"/>
      <c r="J26" s="473"/>
      <c r="K26" s="473"/>
      <c r="L26" s="474"/>
      <c r="M26" s="168"/>
      <c r="N26" s="473"/>
      <c r="O26" s="473"/>
      <c r="P26" s="474"/>
      <c r="Q26" s="168"/>
      <c r="R26" s="473"/>
      <c r="S26" s="473"/>
      <c r="T26" s="474"/>
      <c r="U26" s="168"/>
      <c r="V26" s="473"/>
      <c r="W26" s="473"/>
      <c r="X26" s="474"/>
      <c r="Z26" s="173"/>
      <c r="AA26" s="173"/>
      <c r="AB26" s="173"/>
      <c r="AC26" s="173"/>
      <c r="AD26" s="173"/>
      <c r="AE26" s="152"/>
    </row>
    <row r="27" spans="1:42" ht="12" customHeight="1" x14ac:dyDescent="0.15">
      <c r="A27" s="180"/>
      <c r="B27" s="345" t="s">
        <v>317</v>
      </c>
      <c r="C27" s="346"/>
      <c r="D27" s="347"/>
      <c r="E27" s="373" t="s">
        <v>276</v>
      </c>
      <c r="F27" s="373" t="s">
        <v>174</v>
      </c>
      <c r="G27" s="373" t="s">
        <v>277</v>
      </c>
      <c r="H27" s="373" t="s">
        <v>96</v>
      </c>
      <c r="I27" s="373" t="s">
        <v>276</v>
      </c>
      <c r="J27" s="373" t="s">
        <v>174</v>
      </c>
      <c r="K27" s="373" t="s">
        <v>277</v>
      </c>
      <c r="L27" s="373" t="s">
        <v>96</v>
      </c>
      <c r="M27" s="373" t="s">
        <v>276</v>
      </c>
      <c r="N27" s="373" t="s">
        <v>174</v>
      </c>
      <c r="O27" s="373" t="s">
        <v>277</v>
      </c>
      <c r="P27" s="373" t="s">
        <v>96</v>
      </c>
      <c r="Q27" s="373" t="s">
        <v>276</v>
      </c>
      <c r="R27" s="373" t="s">
        <v>174</v>
      </c>
      <c r="S27" s="373" t="s">
        <v>277</v>
      </c>
      <c r="T27" s="373" t="s">
        <v>96</v>
      </c>
      <c r="U27" s="373" t="s">
        <v>276</v>
      </c>
      <c r="V27" s="373" t="s">
        <v>174</v>
      </c>
      <c r="W27" s="373" t="s">
        <v>277</v>
      </c>
      <c r="X27" s="373" t="s">
        <v>96</v>
      </c>
      <c r="Z27" s="173"/>
      <c r="AA27" s="173"/>
      <c r="AB27" s="173"/>
      <c r="AC27" s="173"/>
      <c r="AD27" s="173"/>
      <c r="AE27" s="152"/>
    </row>
    <row r="28" spans="1:42" ht="12" customHeight="1" x14ac:dyDescent="0.15">
      <c r="A28" s="180"/>
      <c r="B28" s="168"/>
      <c r="C28" s="169"/>
      <c r="D28" s="181"/>
      <c r="E28" s="374"/>
      <c r="F28" s="374"/>
      <c r="G28" s="374" t="s">
        <v>278</v>
      </c>
      <c r="H28" s="374"/>
      <c r="I28" s="374"/>
      <c r="J28" s="374"/>
      <c r="K28" s="374" t="s">
        <v>278</v>
      </c>
      <c r="L28" s="374"/>
      <c r="M28" s="374"/>
      <c r="N28" s="374"/>
      <c r="O28" s="374" t="s">
        <v>278</v>
      </c>
      <c r="P28" s="374"/>
      <c r="Q28" s="374"/>
      <c r="R28" s="374"/>
      <c r="S28" s="374" t="s">
        <v>278</v>
      </c>
      <c r="T28" s="374"/>
      <c r="U28" s="374"/>
      <c r="V28" s="374"/>
      <c r="W28" s="374" t="s">
        <v>278</v>
      </c>
      <c r="X28" s="374"/>
      <c r="Z28" s="173"/>
      <c r="AA28" s="173"/>
      <c r="AB28" s="173"/>
      <c r="AC28" s="173"/>
      <c r="AD28" s="173"/>
      <c r="AE28" s="152"/>
    </row>
    <row r="29" spans="1:42" ht="12" customHeight="1" x14ac:dyDescent="0.15">
      <c r="A29" s="180"/>
      <c r="B29" s="348" t="s">
        <v>0</v>
      </c>
      <c r="C29" s="336">
        <v>21</v>
      </c>
      <c r="D29" s="174" t="s">
        <v>1</v>
      </c>
      <c r="E29" s="253" t="s">
        <v>266</v>
      </c>
      <c r="F29" s="253" t="s">
        <v>266</v>
      </c>
      <c r="G29" s="362">
        <v>0</v>
      </c>
      <c r="H29" s="253" t="s">
        <v>266</v>
      </c>
      <c r="I29" s="378">
        <v>714</v>
      </c>
      <c r="J29" s="378">
        <v>1208</v>
      </c>
      <c r="K29" s="378">
        <v>960</v>
      </c>
      <c r="L29" s="378">
        <v>267030</v>
      </c>
      <c r="M29" s="378">
        <v>609</v>
      </c>
      <c r="N29" s="378">
        <v>1008</v>
      </c>
      <c r="O29" s="378">
        <v>696</v>
      </c>
      <c r="P29" s="378">
        <v>50075</v>
      </c>
      <c r="Q29" s="378">
        <v>609</v>
      </c>
      <c r="R29" s="378">
        <v>893</v>
      </c>
      <c r="S29" s="378">
        <v>723</v>
      </c>
      <c r="T29" s="378">
        <v>588807</v>
      </c>
      <c r="U29" s="378">
        <v>630</v>
      </c>
      <c r="V29" s="378">
        <v>993</v>
      </c>
      <c r="W29" s="378">
        <v>750</v>
      </c>
      <c r="X29" s="378">
        <v>298157</v>
      </c>
      <c r="Z29" s="173"/>
      <c r="AA29" s="173"/>
      <c r="AB29" s="173"/>
      <c r="AC29" s="173"/>
      <c r="AD29" s="173"/>
      <c r="AE29" s="152"/>
    </row>
    <row r="30" spans="1:42" ht="12" customHeight="1" x14ac:dyDescent="0.15">
      <c r="A30" s="180"/>
      <c r="B30" s="177"/>
      <c r="C30" s="336">
        <v>22</v>
      </c>
      <c r="D30" s="180"/>
      <c r="E30" s="253" t="s">
        <v>266</v>
      </c>
      <c r="F30" s="253" t="s">
        <v>266</v>
      </c>
      <c r="G30" s="253">
        <v>0</v>
      </c>
      <c r="H30" s="253" t="s">
        <v>266</v>
      </c>
      <c r="I30" s="378">
        <v>756</v>
      </c>
      <c r="J30" s="378">
        <v>1179</v>
      </c>
      <c r="K30" s="378">
        <v>966</v>
      </c>
      <c r="L30" s="378">
        <v>273161</v>
      </c>
      <c r="M30" s="378">
        <v>630</v>
      </c>
      <c r="N30" s="482">
        <v>966</v>
      </c>
      <c r="O30" s="482">
        <v>800</v>
      </c>
      <c r="P30" s="482">
        <v>61013</v>
      </c>
      <c r="Q30" s="482">
        <v>578</v>
      </c>
      <c r="R30" s="482">
        <v>893</v>
      </c>
      <c r="S30" s="482">
        <v>717</v>
      </c>
      <c r="T30" s="482">
        <v>644828</v>
      </c>
      <c r="U30" s="482">
        <v>630</v>
      </c>
      <c r="V30" s="482">
        <v>945</v>
      </c>
      <c r="W30" s="378">
        <v>739</v>
      </c>
      <c r="X30" s="379">
        <v>251187</v>
      </c>
      <c r="Z30" s="152"/>
      <c r="AA30" s="152"/>
      <c r="AB30" s="152"/>
      <c r="AC30" s="152"/>
      <c r="AD30" s="152"/>
      <c r="AE30" s="152"/>
    </row>
    <row r="31" spans="1:42" ht="12" customHeight="1" x14ac:dyDescent="0.15">
      <c r="A31" s="152"/>
      <c r="B31" s="353"/>
      <c r="C31" s="313">
        <v>23</v>
      </c>
      <c r="D31" s="181"/>
      <c r="E31" s="255" t="s">
        <v>266</v>
      </c>
      <c r="F31" s="255" t="s">
        <v>266</v>
      </c>
      <c r="G31" s="255">
        <v>0</v>
      </c>
      <c r="H31" s="255" t="s">
        <v>266</v>
      </c>
      <c r="I31" s="182">
        <v>787.5</v>
      </c>
      <c r="J31" s="182">
        <v>1207.5</v>
      </c>
      <c r="K31" s="182">
        <v>929.01496742290794</v>
      </c>
      <c r="L31" s="182">
        <v>200539.6</v>
      </c>
      <c r="M31" s="182">
        <v>630</v>
      </c>
      <c r="N31" s="182">
        <v>924</v>
      </c>
      <c r="O31" s="182">
        <v>761.17118338310377</v>
      </c>
      <c r="P31" s="182">
        <v>31453.000000000007</v>
      </c>
      <c r="Q31" s="182">
        <v>630</v>
      </c>
      <c r="R31" s="182">
        <v>924</v>
      </c>
      <c r="S31" s="182">
        <v>737.76056721240548</v>
      </c>
      <c r="T31" s="182">
        <v>445114.60000000009</v>
      </c>
      <c r="U31" s="182">
        <v>623.70000000000005</v>
      </c>
      <c r="V31" s="182">
        <v>924</v>
      </c>
      <c r="W31" s="182">
        <v>724.44887857399283</v>
      </c>
      <c r="X31" s="183">
        <v>178137.90000000002</v>
      </c>
      <c r="Y31" s="483"/>
      <c r="Z31" s="173"/>
      <c r="AA31" s="173"/>
      <c r="AB31" s="173"/>
      <c r="AC31" s="173"/>
      <c r="AD31" s="173"/>
      <c r="AE31" s="152"/>
    </row>
    <row r="32" spans="1:42" ht="12" customHeight="1" x14ac:dyDescent="0.15">
      <c r="A32" s="152"/>
      <c r="B32" s="177"/>
      <c r="C32" s="336">
        <v>9</v>
      </c>
      <c r="D32" s="180"/>
      <c r="E32" s="253">
        <v>0</v>
      </c>
      <c r="F32" s="253">
        <v>0</v>
      </c>
      <c r="G32" s="253">
        <v>0</v>
      </c>
      <c r="H32" s="253">
        <v>0</v>
      </c>
      <c r="I32" s="378">
        <v>813.75</v>
      </c>
      <c r="J32" s="378">
        <v>997.5</v>
      </c>
      <c r="K32" s="378">
        <v>881.25023959518012</v>
      </c>
      <c r="L32" s="378">
        <v>12472.1</v>
      </c>
      <c r="M32" s="378">
        <v>661.5</v>
      </c>
      <c r="N32" s="378">
        <v>840</v>
      </c>
      <c r="O32" s="378">
        <v>720.9375</v>
      </c>
      <c r="P32" s="378">
        <v>2606</v>
      </c>
      <c r="Q32" s="378">
        <v>661.5</v>
      </c>
      <c r="R32" s="378">
        <v>787.5</v>
      </c>
      <c r="S32" s="378">
        <v>694.92743283322534</v>
      </c>
      <c r="T32" s="378">
        <v>39786.300000000003</v>
      </c>
      <c r="U32" s="378">
        <v>672</v>
      </c>
      <c r="V32" s="378">
        <v>840</v>
      </c>
      <c r="W32" s="378">
        <v>697.59699861749084</v>
      </c>
      <c r="X32" s="379">
        <v>15326.3</v>
      </c>
      <c r="Y32" s="484"/>
      <c r="Z32" s="400"/>
      <c r="AA32" s="400"/>
      <c r="AB32" s="400"/>
      <c r="AC32" s="400"/>
      <c r="AD32" s="400"/>
      <c r="AE32" s="400"/>
      <c r="AF32" s="400"/>
      <c r="AG32" s="400"/>
      <c r="AH32" s="400"/>
      <c r="AI32" s="400"/>
      <c r="AJ32" s="400"/>
      <c r="AK32" s="400"/>
      <c r="AL32" s="400"/>
      <c r="AM32" s="400"/>
      <c r="AN32" s="400"/>
      <c r="AO32" s="400"/>
      <c r="AP32" s="152"/>
    </row>
    <row r="33" spans="1:42" ht="12" customHeight="1" x14ac:dyDescent="0.15">
      <c r="A33" s="152"/>
      <c r="B33" s="177"/>
      <c r="C33" s="336">
        <v>10</v>
      </c>
      <c r="D33" s="180"/>
      <c r="E33" s="253">
        <v>0</v>
      </c>
      <c r="F33" s="253">
        <v>0</v>
      </c>
      <c r="G33" s="253">
        <v>0</v>
      </c>
      <c r="H33" s="253">
        <v>0</v>
      </c>
      <c r="I33" s="378">
        <v>819</v>
      </c>
      <c r="J33" s="378">
        <v>976.5</v>
      </c>
      <c r="K33" s="378">
        <v>887.28901532744999</v>
      </c>
      <c r="L33" s="378">
        <v>12185</v>
      </c>
      <c r="M33" s="378">
        <v>630</v>
      </c>
      <c r="N33" s="378">
        <v>787.5</v>
      </c>
      <c r="O33" s="378">
        <v>724.4868852459017</v>
      </c>
      <c r="P33" s="378">
        <v>2103.6999999999998</v>
      </c>
      <c r="Q33" s="378">
        <v>630</v>
      </c>
      <c r="R33" s="378">
        <v>787.5</v>
      </c>
      <c r="S33" s="378">
        <v>672.88417397541639</v>
      </c>
      <c r="T33" s="378">
        <v>48667.899999999994</v>
      </c>
      <c r="U33" s="378">
        <v>623.70000000000005</v>
      </c>
      <c r="V33" s="378">
        <v>892.5</v>
      </c>
      <c r="W33" s="378">
        <v>701.42931023124061</v>
      </c>
      <c r="X33" s="379">
        <v>13995.3</v>
      </c>
      <c r="Y33" s="484"/>
      <c r="Z33" s="400"/>
      <c r="AA33" s="400"/>
      <c r="AB33" s="400"/>
      <c r="AC33" s="400"/>
      <c r="AD33" s="400"/>
      <c r="AE33" s="400"/>
      <c r="AF33" s="400"/>
      <c r="AG33" s="400"/>
      <c r="AH33" s="400"/>
      <c r="AI33" s="400"/>
      <c r="AJ33" s="400"/>
      <c r="AK33" s="400"/>
      <c r="AL33" s="400"/>
      <c r="AM33" s="400"/>
      <c r="AN33" s="400"/>
      <c r="AO33" s="400"/>
      <c r="AP33" s="152"/>
    </row>
    <row r="34" spans="1:42" ht="12" customHeight="1" x14ac:dyDescent="0.15">
      <c r="A34" s="152"/>
      <c r="B34" s="177"/>
      <c r="C34" s="336">
        <v>11</v>
      </c>
      <c r="D34" s="180"/>
      <c r="E34" s="253">
        <v>0</v>
      </c>
      <c r="F34" s="253">
        <v>0</v>
      </c>
      <c r="G34" s="253">
        <v>0</v>
      </c>
      <c r="H34" s="253">
        <v>0</v>
      </c>
      <c r="I34" s="378">
        <v>840</v>
      </c>
      <c r="J34" s="378">
        <v>1050</v>
      </c>
      <c r="K34" s="378">
        <v>958.03156609378721</v>
      </c>
      <c r="L34" s="378">
        <v>9980.5</v>
      </c>
      <c r="M34" s="378">
        <v>630</v>
      </c>
      <c r="N34" s="378">
        <v>829.5</v>
      </c>
      <c r="O34" s="378">
        <v>676.34203933939511</v>
      </c>
      <c r="P34" s="378">
        <v>2751.2</v>
      </c>
      <c r="Q34" s="378">
        <v>630</v>
      </c>
      <c r="R34" s="378">
        <v>924</v>
      </c>
      <c r="S34" s="378">
        <v>721.74329604167553</v>
      </c>
      <c r="T34" s="378">
        <v>29538</v>
      </c>
      <c r="U34" s="378">
        <v>672</v>
      </c>
      <c r="V34" s="378">
        <v>892.5</v>
      </c>
      <c r="W34" s="378">
        <v>716.84336203765054</v>
      </c>
      <c r="X34" s="379">
        <v>18361.599999999999</v>
      </c>
      <c r="Y34" s="484"/>
      <c r="Z34" s="400"/>
      <c r="AA34" s="400"/>
      <c r="AB34" s="400"/>
      <c r="AC34" s="400"/>
      <c r="AD34" s="400"/>
      <c r="AE34" s="400"/>
      <c r="AF34" s="400"/>
      <c r="AG34" s="400"/>
      <c r="AH34" s="400"/>
      <c r="AI34" s="400"/>
      <c r="AJ34" s="400"/>
      <c r="AK34" s="400"/>
      <c r="AL34" s="400"/>
      <c r="AM34" s="400"/>
      <c r="AN34" s="400"/>
      <c r="AO34" s="400"/>
      <c r="AP34" s="152"/>
    </row>
    <row r="35" spans="1:42" ht="12" customHeight="1" x14ac:dyDescent="0.15">
      <c r="A35" s="152"/>
      <c r="B35" s="177"/>
      <c r="C35" s="336">
        <v>12</v>
      </c>
      <c r="D35" s="180"/>
      <c r="E35" s="253">
        <v>0</v>
      </c>
      <c r="F35" s="253">
        <v>0</v>
      </c>
      <c r="G35" s="253">
        <v>0</v>
      </c>
      <c r="H35" s="253">
        <v>0</v>
      </c>
      <c r="I35" s="378">
        <v>840</v>
      </c>
      <c r="J35" s="378">
        <v>1186.5</v>
      </c>
      <c r="K35" s="378">
        <v>941.83464783269233</v>
      </c>
      <c r="L35" s="378">
        <v>15590.9</v>
      </c>
      <c r="M35" s="378">
        <v>630</v>
      </c>
      <c r="N35" s="378">
        <v>787.5</v>
      </c>
      <c r="O35" s="378">
        <v>690.53495409015022</v>
      </c>
      <c r="P35" s="378">
        <v>1470.3999999999999</v>
      </c>
      <c r="Q35" s="378">
        <v>651</v>
      </c>
      <c r="R35" s="378">
        <v>924</v>
      </c>
      <c r="S35" s="378">
        <v>757.45270293942474</v>
      </c>
      <c r="T35" s="378">
        <v>23705</v>
      </c>
      <c r="U35" s="378">
        <v>630</v>
      </c>
      <c r="V35" s="378">
        <v>787.5</v>
      </c>
      <c r="W35" s="378">
        <v>713.14220838358722</v>
      </c>
      <c r="X35" s="379">
        <v>13169</v>
      </c>
      <c r="Y35" s="484"/>
      <c r="Z35" s="400"/>
      <c r="AA35" s="400"/>
      <c r="AB35" s="400"/>
      <c r="AC35" s="400"/>
      <c r="AD35" s="400"/>
      <c r="AE35" s="400"/>
      <c r="AF35" s="400"/>
      <c r="AG35" s="400"/>
      <c r="AH35" s="400"/>
      <c r="AI35" s="400"/>
      <c r="AJ35" s="400"/>
      <c r="AK35" s="400"/>
      <c r="AL35" s="400"/>
      <c r="AM35" s="400"/>
      <c r="AN35" s="400"/>
      <c r="AO35" s="400"/>
      <c r="AP35" s="152"/>
    </row>
    <row r="36" spans="1:42" ht="12" customHeight="1" x14ac:dyDescent="0.15">
      <c r="A36" s="152"/>
      <c r="B36" s="177"/>
      <c r="C36" s="336">
        <v>1</v>
      </c>
      <c r="D36" s="180"/>
      <c r="E36" s="253">
        <v>0</v>
      </c>
      <c r="F36" s="254">
        <v>0</v>
      </c>
      <c r="G36" s="253">
        <v>0</v>
      </c>
      <c r="H36" s="253">
        <v>0</v>
      </c>
      <c r="I36" s="378">
        <v>892.5</v>
      </c>
      <c r="J36" s="378">
        <v>1050</v>
      </c>
      <c r="K36" s="378">
        <v>940.3965452308621</v>
      </c>
      <c r="L36" s="378">
        <v>10587.400000000001</v>
      </c>
      <c r="M36" s="378">
        <v>682.5</v>
      </c>
      <c r="N36" s="378">
        <v>892.5</v>
      </c>
      <c r="O36" s="378">
        <v>752.35272459499276</v>
      </c>
      <c r="P36" s="378">
        <v>2760.6</v>
      </c>
      <c r="Q36" s="379">
        <v>651</v>
      </c>
      <c r="R36" s="378">
        <v>924</v>
      </c>
      <c r="S36" s="378">
        <v>694.34900603553831</v>
      </c>
      <c r="T36" s="378">
        <v>30739</v>
      </c>
      <c r="U36" s="378">
        <v>651</v>
      </c>
      <c r="V36" s="378">
        <v>892.5</v>
      </c>
      <c r="W36" s="378">
        <v>714.23502091753505</v>
      </c>
      <c r="X36" s="379">
        <v>14375</v>
      </c>
      <c r="Y36" s="484"/>
      <c r="Z36" s="400"/>
      <c r="AA36" s="400"/>
      <c r="AB36" s="400"/>
      <c r="AC36" s="400"/>
      <c r="AD36" s="400"/>
      <c r="AE36" s="400"/>
      <c r="AF36" s="400"/>
      <c r="AG36" s="400"/>
      <c r="AH36" s="400"/>
      <c r="AI36" s="400"/>
      <c r="AJ36" s="400"/>
      <c r="AK36" s="400"/>
      <c r="AL36" s="400"/>
      <c r="AM36" s="400"/>
      <c r="AN36" s="400"/>
      <c r="AO36" s="400"/>
      <c r="AP36" s="152"/>
    </row>
    <row r="37" spans="1:42" ht="12" customHeight="1" x14ac:dyDescent="0.15">
      <c r="A37" s="152"/>
      <c r="B37" s="177" t="s">
        <v>265</v>
      </c>
      <c r="C37" s="336">
        <v>2</v>
      </c>
      <c r="D37" s="180" t="s">
        <v>297</v>
      </c>
      <c r="E37" s="253">
        <v>0</v>
      </c>
      <c r="F37" s="253">
        <v>0</v>
      </c>
      <c r="G37" s="253">
        <v>0</v>
      </c>
      <c r="H37" s="253">
        <v>0</v>
      </c>
      <c r="I37" s="378">
        <v>840</v>
      </c>
      <c r="J37" s="378">
        <v>1155</v>
      </c>
      <c r="K37" s="378">
        <v>992.43265024514847</v>
      </c>
      <c r="L37" s="378">
        <v>8068.2999999999993</v>
      </c>
      <c r="M37" s="378">
        <v>661.5</v>
      </c>
      <c r="N37" s="378">
        <v>829.5</v>
      </c>
      <c r="O37" s="378">
        <v>714.8611274221962</v>
      </c>
      <c r="P37" s="378">
        <v>1967.1</v>
      </c>
      <c r="Q37" s="378">
        <v>682.5</v>
      </c>
      <c r="R37" s="378">
        <v>892.5</v>
      </c>
      <c r="S37" s="378">
        <v>727.62999489776882</v>
      </c>
      <c r="T37" s="378">
        <v>39730.199999999997</v>
      </c>
      <c r="U37" s="378">
        <v>682.5</v>
      </c>
      <c r="V37" s="378">
        <v>945</v>
      </c>
      <c r="W37" s="378">
        <v>718.55897346194195</v>
      </c>
      <c r="X37" s="379">
        <v>23686.7</v>
      </c>
      <c r="Y37" s="484"/>
      <c r="Z37" s="400"/>
      <c r="AA37" s="400"/>
      <c r="AB37" s="400"/>
      <c r="AC37" s="400"/>
      <c r="AD37" s="400"/>
      <c r="AE37" s="400"/>
      <c r="AF37" s="400"/>
      <c r="AG37" s="400"/>
      <c r="AH37" s="400"/>
      <c r="AI37" s="400"/>
      <c r="AJ37" s="400"/>
      <c r="AK37" s="400"/>
      <c r="AL37" s="400"/>
      <c r="AM37" s="400"/>
      <c r="AN37" s="400"/>
      <c r="AO37" s="400"/>
      <c r="AP37" s="152"/>
    </row>
    <row r="38" spans="1:42" ht="12" customHeight="1" x14ac:dyDescent="0.15">
      <c r="A38" s="152"/>
      <c r="B38" s="177"/>
      <c r="C38" s="336">
        <v>3</v>
      </c>
      <c r="D38" s="180"/>
      <c r="E38" s="253">
        <v>0</v>
      </c>
      <c r="F38" s="253">
        <v>0</v>
      </c>
      <c r="G38" s="253">
        <v>0</v>
      </c>
      <c r="H38" s="253">
        <v>0</v>
      </c>
      <c r="I38" s="378">
        <v>840</v>
      </c>
      <c r="J38" s="378">
        <v>1155</v>
      </c>
      <c r="K38" s="378">
        <v>927.14755163224538</v>
      </c>
      <c r="L38" s="378">
        <v>9047.7000000000007</v>
      </c>
      <c r="M38" s="378">
        <v>661.5</v>
      </c>
      <c r="N38" s="378">
        <v>829.5</v>
      </c>
      <c r="O38" s="378">
        <v>703.61861079955122</v>
      </c>
      <c r="P38" s="378">
        <v>4095.8999999999996</v>
      </c>
      <c r="Q38" s="378">
        <v>682.5</v>
      </c>
      <c r="R38" s="378">
        <v>903</v>
      </c>
      <c r="S38" s="378">
        <v>773.93126105352724</v>
      </c>
      <c r="T38" s="378">
        <v>33636.199999999997</v>
      </c>
      <c r="U38" s="378">
        <v>693</v>
      </c>
      <c r="V38" s="378">
        <v>903</v>
      </c>
      <c r="W38" s="378">
        <v>741.04692178704045</v>
      </c>
      <c r="X38" s="379">
        <v>13884.5</v>
      </c>
      <c r="Y38" s="484"/>
      <c r="Z38" s="400"/>
      <c r="AA38" s="400"/>
      <c r="AB38" s="400"/>
      <c r="AC38" s="400"/>
      <c r="AD38" s="400"/>
      <c r="AE38" s="400"/>
      <c r="AF38" s="400"/>
      <c r="AG38" s="400"/>
      <c r="AH38" s="400"/>
      <c r="AI38" s="400"/>
      <c r="AJ38" s="400"/>
      <c r="AK38" s="400"/>
      <c r="AL38" s="400"/>
      <c r="AM38" s="400"/>
      <c r="AN38" s="400"/>
      <c r="AO38" s="400"/>
      <c r="AP38" s="152"/>
    </row>
    <row r="39" spans="1:42" ht="12" customHeight="1" x14ac:dyDescent="0.15">
      <c r="A39" s="152"/>
      <c r="B39" s="177"/>
      <c r="C39" s="336">
        <v>4</v>
      </c>
      <c r="D39" s="180"/>
      <c r="E39" s="253">
        <v>0</v>
      </c>
      <c r="F39" s="253">
        <v>0</v>
      </c>
      <c r="G39" s="253">
        <v>0</v>
      </c>
      <c r="H39" s="253">
        <v>0</v>
      </c>
      <c r="I39" s="378">
        <v>840</v>
      </c>
      <c r="J39" s="378">
        <v>1155</v>
      </c>
      <c r="K39" s="378">
        <v>975.94903498190604</v>
      </c>
      <c r="L39" s="378">
        <v>13292</v>
      </c>
      <c r="M39" s="378">
        <v>672</v>
      </c>
      <c r="N39" s="378">
        <v>892.5</v>
      </c>
      <c r="O39" s="378">
        <v>710.74031585220519</v>
      </c>
      <c r="P39" s="378">
        <v>3148.4</v>
      </c>
      <c r="Q39" s="378">
        <v>714</v>
      </c>
      <c r="R39" s="378">
        <v>924</v>
      </c>
      <c r="S39" s="378">
        <v>787.98606163730051</v>
      </c>
      <c r="T39" s="378">
        <v>31388.7</v>
      </c>
      <c r="U39" s="378">
        <v>735</v>
      </c>
      <c r="V39" s="378">
        <v>924</v>
      </c>
      <c r="W39" s="378">
        <v>783.44997024399936</v>
      </c>
      <c r="X39" s="379">
        <v>15720.5</v>
      </c>
      <c r="Y39" s="484"/>
      <c r="Z39" s="400"/>
      <c r="AA39" s="400"/>
      <c r="AB39" s="400"/>
      <c r="AC39" s="400"/>
      <c r="AD39" s="400"/>
      <c r="AE39" s="400"/>
      <c r="AF39" s="400"/>
      <c r="AG39" s="400"/>
      <c r="AH39" s="400"/>
      <c r="AI39" s="400"/>
      <c r="AJ39" s="400"/>
      <c r="AK39" s="400"/>
      <c r="AL39" s="400"/>
      <c r="AM39" s="400"/>
      <c r="AN39" s="400"/>
      <c r="AO39" s="400"/>
      <c r="AP39" s="152"/>
    </row>
    <row r="40" spans="1:42" ht="12" customHeight="1" x14ac:dyDescent="0.15">
      <c r="A40" s="152"/>
      <c r="B40" s="353"/>
      <c r="C40" s="313">
        <v>5</v>
      </c>
      <c r="D40" s="181"/>
      <c r="E40" s="255">
        <v>0</v>
      </c>
      <c r="F40" s="255">
        <v>0</v>
      </c>
      <c r="G40" s="255">
        <v>0</v>
      </c>
      <c r="H40" s="255">
        <v>0</v>
      </c>
      <c r="I40" s="383">
        <v>819</v>
      </c>
      <c r="J40" s="383">
        <v>1155</v>
      </c>
      <c r="K40" s="383">
        <v>943.83301800097331</v>
      </c>
      <c r="L40" s="383">
        <v>10720.1</v>
      </c>
      <c r="M40" s="383">
        <v>682.5</v>
      </c>
      <c r="N40" s="383">
        <v>840</v>
      </c>
      <c r="O40" s="383">
        <v>717.03815925542949</v>
      </c>
      <c r="P40" s="383">
        <v>3372.8999999999996</v>
      </c>
      <c r="Q40" s="383">
        <v>693</v>
      </c>
      <c r="R40" s="383">
        <v>924</v>
      </c>
      <c r="S40" s="383">
        <v>758.40391423936819</v>
      </c>
      <c r="T40" s="383">
        <v>38915.800000000003</v>
      </c>
      <c r="U40" s="383">
        <v>735</v>
      </c>
      <c r="V40" s="383">
        <v>924</v>
      </c>
      <c r="W40" s="383">
        <v>758.61157773969217</v>
      </c>
      <c r="X40" s="385">
        <v>15831.699999999999</v>
      </c>
      <c r="Y40" s="484"/>
      <c r="Z40" s="400"/>
      <c r="AA40" s="400"/>
      <c r="AB40" s="400"/>
      <c r="AC40" s="400"/>
      <c r="AD40" s="400"/>
      <c r="AE40" s="400"/>
      <c r="AF40" s="400"/>
      <c r="AG40" s="400"/>
      <c r="AH40" s="400"/>
      <c r="AI40" s="400"/>
      <c r="AJ40" s="400"/>
      <c r="AK40" s="400"/>
      <c r="AL40" s="400"/>
      <c r="AM40" s="400"/>
      <c r="AN40" s="400"/>
      <c r="AO40" s="400"/>
      <c r="AP40" s="152"/>
    </row>
    <row r="41" spans="1:42" ht="12" customHeight="1" x14ac:dyDescent="0.15">
      <c r="A41" s="180"/>
      <c r="B41" s="476"/>
      <c r="C41" s="477"/>
      <c r="D41" s="390"/>
      <c r="E41" s="350"/>
      <c r="F41" s="350"/>
      <c r="G41" s="350"/>
      <c r="H41" s="350"/>
      <c r="I41" s="378"/>
      <c r="J41" s="378"/>
      <c r="K41" s="378"/>
      <c r="L41" s="378"/>
      <c r="M41" s="378"/>
      <c r="N41" s="378"/>
      <c r="O41" s="378"/>
      <c r="P41" s="378"/>
      <c r="Q41" s="378"/>
      <c r="R41" s="378"/>
      <c r="S41" s="378"/>
      <c r="T41" s="378"/>
      <c r="U41" s="378"/>
      <c r="V41" s="378"/>
      <c r="W41" s="378"/>
      <c r="X41" s="378"/>
      <c r="Y41" s="483"/>
      <c r="Z41" s="400"/>
      <c r="AA41" s="400"/>
      <c r="AB41" s="400"/>
      <c r="AC41" s="400"/>
      <c r="AD41" s="400"/>
      <c r="AE41" s="400"/>
      <c r="AF41" s="400"/>
      <c r="AG41" s="400"/>
      <c r="AH41" s="400"/>
      <c r="AI41" s="400"/>
      <c r="AJ41" s="400"/>
      <c r="AK41" s="400"/>
      <c r="AL41" s="400"/>
      <c r="AM41" s="400"/>
      <c r="AN41" s="400"/>
      <c r="AO41" s="400"/>
      <c r="AP41" s="152"/>
    </row>
    <row r="42" spans="1:42" ht="12" customHeight="1" x14ac:dyDescent="0.15">
      <c r="A42" s="180"/>
      <c r="B42" s="478"/>
      <c r="C42" s="479"/>
      <c r="D42" s="394"/>
      <c r="E42" s="350"/>
      <c r="F42" s="350"/>
      <c r="G42" s="350"/>
      <c r="H42" s="350"/>
      <c r="I42" s="378"/>
      <c r="J42" s="378"/>
      <c r="K42" s="378"/>
      <c r="L42" s="378"/>
      <c r="M42" s="378"/>
      <c r="N42" s="378"/>
      <c r="O42" s="378"/>
      <c r="P42" s="378"/>
      <c r="Q42" s="378"/>
      <c r="R42" s="378"/>
      <c r="S42" s="378"/>
      <c r="T42" s="378"/>
      <c r="U42" s="378"/>
      <c r="V42" s="378"/>
      <c r="W42" s="378"/>
      <c r="X42" s="378"/>
      <c r="Y42" s="483"/>
      <c r="Z42" s="400"/>
      <c r="AA42" s="400"/>
      <c r="AB42" s="400"/>
      <c r="AC42" s="400"/>
      <c r="AD42" s="400"/>
      <c r="AE42" s="400"/>
      <c r="AF42" s="400"/>
      <c r="AG42" s="400"/>
      <c r="AH42" s="400"/>
      <c r="AI42" s="400"/>
      <c r="AJ42" s="400"/>
      <c r="AK42" s="400"/>
      <c r="AL42" s="400"/>
      <c r="AM42" s="400"/>
      <c r="AN42" s="400"/>
      <c r="AO42" s="400"/>
      <c r="AP42" s="152"/>
    </row>
    <row r="43" spans="1:42" ht="12" customHeight="1" x14ac:dyDescent="0.15">
      <c r="A43" s="180"/>
      <c r="B43" s="478">
        <v>41030</v>
      </c>
      <c r="C43" s="479"/>
      <c r="D43" s="394">
        <v>41044</v>
      </c>
      <c r="E43" s="253">
        <v>0</v>
      </c>
      <c r="F43" s="253">
        <v>0</v>
      </c>
      <c r="G43" s="253">
        <v>0</v>
      </c>
      <c r="H43" s="253">
        <v>0</v>
      </c>
      <c r="I43" s="485">
        <v>840</v>
      </c>
      <c r="J43" s="485">
        <v>1155</v>
      </c>
      <c r="K43" s="485">
        <v>939.66266593472437</v>
      </c>
      <c r="L43" s="485">
        <v>7571.6</v>
      </c>
      <c r="M43" s="485">
        <v>682.5</v>
      </c>
      <c r="N43" s="485">
        <v>829.5</v>
      </c>
      <c r="O43" s="485">
        <v>710.84727937814375</v>
      </c>
      <c r="P43" s="485">
        <v>1687.6</v>
      </c>
      <c r="Q43" s="485">
        <v>714</v>
      </c>
      <c r="R43" s="485">
        <v>903</v>
      </c>
      <c r="S43" s="485">
        <v>804.76804075907421</v>
      </c>
      <c r="T43" s="485">
        <v>17410</v>
      </c>
      <c r="U43" s="485">
        <v>735</v>
      </c>
      <c r="V43" s="485">
        <v>924</v>
      </c>
      <c r="W43" s="485">
        <v>756.7902332937922</v>
      </c>
      <c r="X43" s="485">
        <v>10335.799999999999</v>
      </c>
      <c r="Y43" s="483"/>
      <c r="Z43" s="400"/>
      <c r="AA43" s="400"/>
      <c r="AB43" s="400"/>
      <c r="AC43" s="400"/>
      <c r="AD43" s="400"/>
      <c r="AE43" s="400"/>
      <c r="AF43" s="400"/>
      <c r="AG43" s="400"/>
      <c r="AH43" s="400"/>
      <c r="AI43" s="400"/>
      <c r="AJ43" s="400"/>
      <c r="AK43" s="400"/>
      <c r="AL43" s="400"/>
      <c r="AM43" s="400"/>
      <c r="AN43" s="400"/>
      <c r="AO43" s="400"/>
      <c r="AP43" s="152"/>
    </row>
    <row r="44" spans="1:42" ht="12" customHeight="1" x14ac:dyDescent="0.15">
      <c r="A44" s="152"/>
      <c r="B44" s="478">
        <v>41045</v>
      </c>
      <c r="C44" s="479"/>
      <c r="D44" s="394">
        <v>41060</v>
      </c>
      <c r="E44" s="254">
        <v>0</v>
      </c>
      <c r="F44" s="253">
        <v>0</v>
      </c>
      <c r="G44" s="253">
        <v>0</v>
      </c>
      <c r="H44" s="253">
        <v>0</v>
      </c>
      <c r="I44" s="378">
        <v>819</v>
      </c>
      <c r="J44" s="378">
        <v>1155</v>
      </c>
      <c r="K44" s="378">
        <v>961.89212649474143</v>
      </c>
      <c r="L44" s="378">
        <v>3148.5</v>
      </c>
      <c r="M44" s="378">
        <v>682.5</v>
      </c>
      <c r="N44" s="378">
        <v>840</v>
      </c>
      <c r="O44" s="378">
        <v>722.15124622356507</v>
      </c>
      <c r="P44" s="378">
        <v>1685.3</v>
      </c>
      <c r="Q44" s="378">
        <v>693</v>
      </c>
      <c r="R44" s="378">
        <v>924</v>
      </c>
      <c r="S44" s="378">
        <v>726.76773821012171</v>
      </c>
      <c r="T44" s="378">
        <v>21505.8</v>
      </c>
      <c r="U44" s="378">
        <v>735</v>
      </c>
      <c r="V44" s="378">
        <v>924</v>
      </c>
      <c r="W44" s="378">
        <v>760.72670360619611</v>
      </c>
      <c r="X44" s="378">
        <v>5495.9</v>
      </c>
      <c r="Y44" s="483"/>
      <c r="Z44" s="484"/>
      <c r="AA44" s="152"/>
      <c r="AB44" s="152"/>
      <c r="AC44" s="152"/>
      <c r="AD44" s="152"/>
      <c r="AE44" s="152"/>
      <c r="AF44" s="152"/>
      <c r="AG44" s="152"/>
      <c r="AH44" s="152"/>
      <c r="AI44" s="152"/>
      <c r="AJ44" s="152"/>
      <c r="AK44" s="152"/>
      <c r="AL44" s="152"/>
      <c r="AM44" s="152"/>
      <c r="AN44" s="152"/>
      <c r="AO44" s="152"/>
      <c r="AP44" s="152"/>
    </row>
    <row r="45" spans="1:42" ht="15" customHeight="1" x14ac:dyDescent="0.15">
      <c r="B45" s="480"/>
      <c r="C45" s="481"/>
      <c r="D45" s="399"/>
      <c r="E45" s="255"/>
      <c r="F45" s="255"/>
      <c r="G45" s="256"/>
      <c r="H45" s="256"/>
      <c r="I45" s="486"/>
      <c r="J45" s="486"/>
      <c r="K45" s="486"/>
      <c r="L45" s="487"/>
      <c r="M45" s="486"/>
      <c r="N45" s="486"/>
      <c r="O45" s="486"/>
      <c r="P45" s="487"/>
      <c r="Q45" s="486"/>
      <c r="R45" s="486"/>
      <c r="S45" s="486"/>
      <c r="T45" s="487"/>
      <c r="U45" s="486"/>
      <c r="V45" s="486"/>
      <c r="W45" s="486"/>
      <c r="X45" s="487"/>
      <c r="Y45" s="483"/>
      <c r="Z45" s="483"/>
    </row>
    <row r="46" spans="1:42" ht="12.75" customHeight="1" x14ac:dyDescent="0.15">
      <c r="B46" s="194" t="s">
        <v>106</v>
      </c>
      <c r="C46" s="153" t="s">
        <v>194</v>
      </c>
      <c r="I46" s="483"/>
      <c r="J46" s="483"/>
      <c r="K46" s="483"/>
      <c r="L46" s="488" t="s">
        <v>195</v>
      </c>
      <c r="M46" s="483" t="s">
        <v>323</v>
      </c>
      <c r="N46" s="483"/>
      <c r="O46" s="483"/>
      <c r="P46" s="483"/>
      <c r="Q46" s="483"/>
      <c r="R46" s="483"/>
      <c r="S46" s="483"/>
      <c r="T46" s="483"/>
      <c r="U46" s="483"/>
      <c r="V46" s="483"/>
      <c r="W46" s="483"/>
      <c r="X46" s="483"/>
    </row>
    <row r="47" spans="1:42" x14ac:dyDescent="0.15">
      <c r="B47" s="237" t="s">
        <v>109</v>
      </c>
      <c r="C47" s="153" t="s">
        <v>197</v>
      </c>
      <c r="I47" s="483"/>
      <c r="J47" s="483"/>
      <c r="K47" s="483"/>
      <c r="L47" s="483"/>
      <c r="M47" s="483" t="s">
        <v>324</v>
      </c>
      <c r="N47" s="483"/>
      <c r="O47" s="483"/>
      <c r="P47" s="483"/>
      <c r="Q47" s="483"/>
      <c r="R47" s="483"/>
      <c r="S47" s="483"/>
      <c r="T47" s="483"/>
      <c r="U47" s="483"/>
      <c r="V47" s="483"/>
      <c r="W47" s="483"/>
      <c r="X47" s="483"/>
    </row>
    <row r="48" spans="1:42" x14ac:dyDescent="0.15">
      <c r="B48" s="237" t="s">
        <v>199</v>
      </c>
      <c r="C48" s="153" t="s">
        <v>111</v>
      </c>
      <c r="X48" s="351"/>
      <c r="Y48" s="152"/>
      <c r="Z48" s="152"/>
    </row>
    <row r="49" spans="2:26" x14ac:dyDescent="0.15">
      <c r="B49" s="237"/>
      <c r="X49" s="351"/>
      <c r="Y49" s="152"/>
      <c r="Z49" s="152"/>
    </row>
    <row r="50" spans="2:26" x14ac:dyDescent="0.15">
      <c r="X50" s="351"/>
      <c r="Y50" s="152"/>
      <c r="Z50" s="152"/>
    </row>
    <row r="51" spans="2:26" x14ac:dyDescent="0.15">
      <c r="X51" s="351"/>
      <c r="Y51" s="152"/>
      <c r="Z51" s="152"/>
    </row>
    <row r="52" spans="2:26" x14ac:dyDescent="0.15">
      <c r="I52" s="193"/>
      <c r="J52" s="193"/>
      <c r="K52" s="193"/>
      <c r="L52" s="193"/>
      <c r="M52" s="193"/>
      <c r="N52" s="193"/>
      <c r="O52" s="193"/>
      <c r="P52" s="193"/>
      <c r="Q52" s="193"/>
      <c r="R52" s="193"/>
      <c r="S52" s="193"/>
      <c r="T52" s="193"/>
      <c r="U52" s="193"/>
      <c r="V52" s="193"/>
      <c r="W52" s="193"/>
      <c r="X52" s="351"/>
      <c r="Y52" s="152"/>
      <c r="Z52" s="152"/>
    </row>
    <row r="53" spans="2:26" x14ac:dyDescent="0.15">
      <c r="X53" s="351"/>
      <c r="Y53" s="152"/>
      <c r="Z53" s="152"/>
    </row>
    <row r="54" spans="2:26" x14ac:dyDescent="0.15">
      <c r="X54" s="351"/>
      <c r="Y54" s="152"/>
      <c r="Z54" s="152"/>
    </row>
    <row r="55" spans="2:26" x14ac:dyDescent="0.15">
      <c r="X55" s="351"/>
      <c r="Y55" s="152"/>
      <c r="Z55" s="152"/>
    </row>
    <row r="56" spans="2:26" x14ac:dyDescent="0.15">
      <c r="X56" s="400"/>
      <c r="Y56" s="152"/>
      <c r="Z56" s="152"/>
    </row>
    <row r="57" spans="2:26" x14ac:dyDescent="0.15">
      <c r="X57" s="400"/>
      <c r="Y57" s="152"/>
      <c r="Z57" s="152"/>
    </row>
    <row r="58" spans="2:26" x14ac:dyDescent="0.15">
      <c r="X58" s="400"/>
      <c r="Y58" s="152"/>
      <c r="Z58" s="152"/>
    </row>
    <row r="59" spans="2:26" x14ac:dyDescent="0.15">
      <c r="X59" s="400"/>
      <c r="Y59" s="152"/>
      <c r="Z59" s="152"/>
    </row>
    <row r="60" spans="2:26" x14ac:dyDescent="0.15">
      <c r="X60" s="152"/>
      <c r="Y60" s="152"/>
      <c r="Z60" s="152"/>
    </row>
    <row r="61" spans="2:26" x14ac:dyDescent="0.15">
      <c r="X61" s="152"/>
      <c r="Y61" s="152"/>
      <c r="Z61" s="152"/>
    </row>
    <row r="62" spans="2:26" x14ac:dyDescent="0.15">
      <c r="X62" s="152"/>
      <c r="Y62" s="152"/>
      <c r="Z62" s="152"/>
    </row>
  </sheetData>
  <phoneticPr fontId="6"/>
  <pageMargins left="0.39370078740157483" right="0.19685039370078741" top="0.39370078740157483" bottom="0.39370078740157483" header="0" footer="0.19685039370078741"/>
  <pageSetup paperSize="9" firstPageNumber="45" orientation="landscape" useFirstPageNumber="1" r:id="rId1"/>
  <headerFooter alignWithMargins="0">
    <oddFooter>&amp;C-41-</oddFooter>
  </headerFooter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AS52"/>
  <sheetViews>
    <sheetView zoomScale="75" zoomScaleNormal="75" workbookViewId="0"/>
  </sheetViews>
  <sheetFormatPr defaultColWidth="7.5" defaultRowHeight="12" x14ac:dyDescent="0.15"/>
  <cols>
    <col min="1" max="1" width="0.75" style="153" customWidth="1"/>
    <col min="2" max="2" width="5.5" style="153" customWidth="1"/>
    <col min="3" max="3" width="2.875" style="153" customWidth="1"/>
    <col min="4" max="4" width="5.75" style="153" customWidth="1"/>
    <col min="5" max="7" width="5.875" style="153" customWidth="1"/>
    <col min="8" max="8" width="8.125" style="153" customWidth="1"/>
    <col min="9" max="11" width="5.875" style="153" customWidth="1"/>
    <col min="12" max="12" width="8.125" style="153" customWidth="1"/>
    <col min="13" max="15" width="5.875" style="153" customWidth="1"/>
    <col min="16" max="16" width="8.125" style="153" customWidth="1"/>
    <col min="17" max="19" width="5.875" style="153" customWidth="1"/>
    <col min="20" max="20" width="8.125" style="153" customWidth="1"/>
    <col min="21" max="21" width="5.625" style="153" customWidth="1"/>
    <col min="22" max="23" width="5.875" style="153" customWidth="1"/>
    <col min="24" max="24" width="8.25" style="153" customWidth="1"/>
    <col min="25" max="16384" width="7.5" style="153"/>
  </cols>
  <sheetData>
    <row r="1" spans="1:45" ht="15" customHeight="1" x14ac:dyDescent="0.15">
      <c r="B1" s="367"/>
      <c r="C1" s="367"/>
      <c r="D1" s="367"/>
    </row>
    <row r="2" spans="1:45" ht="12.75" customHeight="1" x14ac:dyDescent="0.15">
      <c r="B2" s="153" t="s">
        <v>325</v>
      </c>
      <c r="C2" s="335"/>
      <c r="D2" s="335"/>
      <c r="Z2" s="152"/>
      <c r="AA2" s="152"/>
    </row>
    <row r="3" spans="1:45" ht="12.75" customHeight="1" x14ac:dyDescent="0.15">
      <c r="B3" s="335"/>
      <c r="C3" s="335"/>
      <c r="D3" s="335"/>
      <c r="X3" s="154" t="s">
        <v>326</v>
      </c>
      <c r="Z3" s="152"/>
      <c r="AA3" s="152"/>
    </row>
    <row r="4" spans="1:45" ht="3.75" customHeight="1" x14ac:dyDescent="0.15">
      <c r="B4" s="169"/>
      <c r="C4" s="169"/>
      <c r="D4" s="169"/>
      <c r="E4" s="169"/>
      <c r="F4" s="169"/>
      <c r="G4" s="169"/>
      <c r="H4" s="169"/>
      <c r="I4" s="169"/>
      <c r="J4" s="169"/>
      <c r="K4" s="169"/>
      <c r="L4" s="169"/>
      <c r="M4" s="169"/>
      <c r="N4" s="169"/>
      <c r="O4" s="169"/>
      <c r="P4" s="169"/>
      <c r="Q4" s="169"/>
      <c r="R4" s="169"/>
      <c r="S4" s="169"/>
      <c r="T4" s="169"/>
      <c r="U4" s="169"/>
      <c r="V4" s="169"/>
      <c r="W4" s="169"/>
      <c r="X4" s="169"/>
      <c r="Z4" s="152"/>
      <c r="AA4" s="152"/>
    </row>
    <row r="5" spans="1:45" ht="12" customHeight="1" x14ac:dyDescent="0.15">
      <c r="A5" s="180"/>
      <c r="B5" s="315"/>
      <c r="C5" s="469" t="s">
        <v>259</v>
      </c>
      <c r="D5" s="470"/>
      <c r="E5" s="489" t="s">
        <v>327</v>
      </c>
      <c r="F5" s="490"/>
      <c r="G5" s="490"/>
      <c r="H5" s="491"/>
      <c r="I5" s="155" t="s">
        <v>328</v>
      </c>
      <c r="J5" s="471"/>
      <c r="K5" s="471"/>
      <c r="L5" s="472"/>
      <c r="M5" s="155" t="s">
        <v>329</v>
      </c>
      <c r="N5" s="471"/>
      <c r="O5" s="471"/>
      <c r="P5" s="472"/>
      <c r="Q5" s="155" t="s">
        <v>330</v>
      </c>
      <c r="R5" s="471"/>
      <c r="S5" s="471"/>
      <c r="T5" s="472"/>
      <c r="U5" s="155" t="s">
        <v>331</v>
      </c>
      <c r="V5" s="471"/>
      <c r="W5" s="471"/>
      <c r="X5" s="472"/>
      <c r="Z5" s="173"/>
      <c r="AA5" s="296"/>
      <c r="AB5" s="296"/>
      <c r="AC5" s="296"/>
      <c r="AD5" s="296"/>
      <c r="AE5" s="296"/>
      <c r="AF5" s="296"/>
      <c r="AG5" s="296"/>
      <c r="AH5" s="296"/>
    </row>
    <row r="6" spans="1:45" ht="12" customHeight="1" x14ac:dyDescent="0.15">
      <c r="A6" s="180"/>
      <c r="B6" s="176"/>
      <c r="C6" s="168"/>
      <c r="D6" s="181"/>
      <c r="E6" s="168"/>
      <c r="F6" s="473"/>
      <c r="G6" s="473"/>
      <c r="H6" s="474"/>
      <c r="I6" s="168"/>
      <c r="J6" s="473"/>
      <c r="K6" s="473"/>
      <c r="L6" s="474"/>
      <c r="M6" s="168"/>
      <c r="N6" s="473"/>
      <c r="O6" s="473"/>
      <c r="P6" s="474"/>
      <c r="Q6" s="168"/>
      <c r="R6" s="473"/>
      <c r="S6" s="473"/>
      <c r="T6" s="474"/>
      <c r="U6" s="168"/>
      <c r="V6" s="473"/>
      <c r="W6" s="473"/>
      <c r="X6" s="474"/>
      <c r="Z6" s="173"/>
      <c r="AA6" s="173"/>
      <c r="AB6" s="173"/>
      <c r="AC6" s="173"/>
      <c r="AD6" s="173"/>
      <c r="AE6" s="173"/>
      <c r="AF6" s="173"/>
      <c r="AG6" s="173"/>
      <c r="AH6" s="173"/>
    </row>
    <row r="7" spans="1:45" ht="12" customHeight="1" x14ac:dyDescent="0.15">
      <c r="A7" s="180"/>
      <c r="B7" s="345" t="s">
        <v>317</v>
      </c>
      <c r="C7" s="346"/>
      <c r="D7" s="347"/>
      <c r="E7" s="373" t="s">
        <v>276</v>
      </c>
      <c r="F7" s="373" t="s">
        <v>174</v>
      </c>
      <c r="G7" s="373" t="s">
        <v>277</v>
      </c>
      <c r="H7" s="373" t="s">
        <v>96</v>
      </c>
      <c r="I7" s="373" t="s">
        <v>276</v>
      </c>
      <c r="J7" s="373" t="s">
        <v>174</v>
      </c>
      <c r="K7" s="373" t="s">
        <v>277</v>
      </c>
      <c r="L7" s="373" t="s">
        <v>96</v>
      </c>
      <c r="M7" s="373" t="s">
        <v>276</v>
      </c>
      <c r="N7" s="373" t="s">
        <v>174</v>
      </c>
      <c r="O7" s="373" t="s">
        <v>277</v>
      </c>
      <c r="P7" s="373" t="s">
        <v>96</v>
      </c>
      <c r="Q7" s="373" t="s">
        <v>276</v>
      </c>
      <c r="R7" s="373" t="s">
        <v>174</v>
      </c>
      <c r="S7" s="373" t="s">
        <v>277</v>
      </c>
      <c r="T7" s="373" t="s">
        <v>96</v>
      </c>
      <c r="U7" s="373" t="s">
        <v>276</v>
      </c>
      <c r="V7" s="373" t="s">
        <v>174</v>
      </c>
      <c r="W7" s="373" t="s">
        <v>277</v>
      </c>
      <c r="X7" s="373" t="s">
        <v>96</v>
      </c>
      <c r="Z7" s="173"/>
      <c r="AA7" s="173"/>
      <c r="AB7" s="173"/>
      <c r="AC7" s="173"/>
      <c r="AD7" s="173"/>
      <c r="AE7" s="173"/>
      <c r="AF7" s="173"/>
      <c r="AG7" s="173"/>
      <c r="AH7" s="173"/>
    </row>
    <row r="8" spans="1:45" ht="12" customHeight="1" x14ac:dyDescent="0.15">
      <c r="A8" s="180"/>
      <c r="B8" s="168"/>
      <c r="C8" s="169"/>
      <c r="D8" s="181"/>
      <c r="E8" s="374"/>
      <c r="F8" s="374"/>
      <c r="G8" s="374" t="s">
        <v>278</v>
      </c>
      <c r="H8" s="374"/>
      <c r="I8" s="374"/>
      <c r="J8" s="374"/>
      <c r="K8" s="374" t="s">
        <v>278</v>
      </c>
      <c r="L8" s="374"/>
      <c r="M8" s="374"/>
      <c r="N8" s="374"/>
      <c r="O8" s="374" t="s">
        <v>278</v>
      </c>
      <c r="P8" s="374"/>
      <c r="Q8" s="374"/>
      <c r="R8" s="374"/>
      <c r="S8" s="374" t="s">
        <v>278</v>
      </c>
      <c r="T8" s="374"/>
      <c r="U8" s="374"/>
      <c r="V8" s="374"/>
      <c r="W8" s="374" t="s">
        <v>278</v>
      </c>
      <c r="X8" s="374"/>
      <c r="Z8" s="173"/>
      <c r="AA8" s="173"/>
      <c r="AB8" s="173"/>
      <c r="AC8" s="173"/>
      <c r="AD8" s="173"/>
      <c r="AE8" s="173"/>
      <c r="AF8" s="173"/>
      <c r="AG8" s="173"/>
      <c r="AH8" s="173"/>
    </row>
    <row r="9" spans="1:45" ht="12" customHeight="1" x14ac:dyDescent="0.15">
      <c r="A9" s="180"/>
      <c r="B9" s="348" t="s">
        <v>0</v>
      </c>
      <c r="C9" s="336">
        <v>21</v>
      </c>
      <c r="D9" s="174" t="s">
        <v>1</v>
      </c>
      <c r="E9" s="350">
        <v>693</v>
      </c>
      <c r="F9" s="350">
        <v>1029</v>
      </c>
      <c r="G9" s="350">
        <v>862</v>
      </c>
      <c r="H9" s="350">
        <v>118692</v>
      </c>
      <c r="I9" s="350">
        <v>1575</v>
      </c>
      <c r="J9" s="350">
        <v>2499</v>
      </c>
      <c r="K9" s="350">
        <v>2142</v>
      </c>
      <c r="L9" s="350">
        <v>137205</v>
      </c>
      <c r="M9" s="350">
        <v>1575</v>
      </c>
      <c r="N9" s="350">
        <v>2419</v>
      </c>
      <c r="O9" s="350">
        <v>2060</v>
      </c>
      <c r="P9" s="350">
        <v>155823</v>
      </c>
      <c r="Q9" s="350">
        <v>2100</v>
      </c>
      <c r="R9" s="350">
        <v>3434</v>
      </c>
      <c r="S9" s="350">
        <v>2638</v>
      </c>
      <c r="T9" s="350">
        <v>134682</v>
      </c>
      <c r="U9" s="350">
        <v>609</v>
      </c>
      <c r="V9" s="350">
        <v>901</v>
      </c>
      <c r="W9" s="350">
        <v>717</v>
      </c>
      <c r="X9" s="350">
        <v>271814</v>
      </c>
      <c r="Z9" s="173"/>
      <c r="AA9" s="173"/>
      <c r="AB9" s="173"/>
      <c r="AC9" s="173"/>
      <c r="AD9" s="173"/>
      <c r="AE9" s="173"/>
      <c r="AF9" s="173"/>
      <c r="AG9" s="173"/>
      <c r="AH9" s="173"/>
    </row>
    <row r="10" spans="1:45" ht="12" customHeight="1" x14ac:dyDescent="0.15">
      <c r="A10" s="180"/>
      <c r="B10" s="177"/>
      <c r="C10" s="336">
        <v>22</v>
      </c>
      <c r="D10" s="180"/>
      <c r="E10" s="350">
        <v>683</v>
      </c>
      <c r="F10" s="350">
        <v>998</v>
      </c>
      <c r="G10" s="352">
        <v>854</v>
      </c>
      <c r="H10" s="350">
        <v>135558</v>
      </c>
      <c r="I10" s="350">
        <v>1838</v>
      </c>
      <c r="J10" s="350">
        <v>2678</v>
      </c>
      <c r="K10" s="350">
        <v>2255</v>
      </c>
      <c r="L10" s="350">
        <v>104573</v>
      </c>
      <c r="M10" s="350">
        <v>1733</v>
      </c>
      <c r="N10" s="350">
        <v>2520</v>
      </c>
      <c r="O10" s="350">
        <v>2067</v>
      </c>
      <c r="P10" s="350">
        <v>151744</v>
      </c>
      <c r="Q10" s="350">
        <v>2751</v>
      </c>
      <c r="R10" s="350">
        <v>3570</v>
      </c>
      <c r="S10" s="350">
        <v>3180</v>
      </c>
      <c r="T10" s="350">
        <v>102320</v>
      </c>
      <c r="U10" s="350">
        <v>630</v>
      </c>
      <c r="V10" s="350">
        <v>798</v>
      </c>
      <c r="W10" s="350">
        <v>722</v>
      </c>
      <c r="X10" s="352">
        <v>219835</v>
      </c>
      <c r="Z10" s="351"/>
      <c r="AA10" s="152"/>
      <c r="AB10" s="152"/>
      <c r="AC10" s="152"/>
      <c r="AD10" s="152"/>
      <c r="AE10" s="152"/>
    </row>
    <row r="11" spans="1:45" ht="12" customHeight="1" x14ac:dyDescent="0.15">
      <c r="A11" s="152"/>
      <c r="B11" s="353"/>
      <c r="C11" s="313">
        <v>23</v>
      </c>
      <c r="D11" s="181"/>
      <c r="E11" s="182">
        <v>651</v>
      </c>
      <c r="F11" s="182">
        <v>945</v>
      </c>
      <c r="G11" s="182">
        <v>803.12267139704329</v>
      </c>
      <c r="H11" s="182">
        <v>98182.3</v>
      </c>
      <c r="I11" s="182">
        <v>1995</v>
      </c>
      <c r="J11" s="182">
        <v>2730</v>
      </c>
      <c r="K11" s="182">
        <v>2231.5556094927438</v>
      </c>
      <c r="L11" s="182">
        <v>97541.499999999971</v>
      </c>
      <c r="M11" s="182">
        <v>1417.5</v>
      </c>
      <c r="N11" s="182">
        <v>2362.5</v>
      </c>
      <c r="O11" s="182">
        <v>1995.786598378148</v>
      </c>
      <c r="P11" s="182">
        <v>116475.1</v>
      </c>
      <c r="Q11" s="182">
        <v>2572.5</v>
      </c>
      <c r="R11" s="182">
        <v>3675</v>
      </c>
      <c r="S11" s="182">
        <v>2903.3456418876244</v>
      </c>
      <c r="T11" s="182">
        <v>106831.80000000002</v>
      </c>
      <c r="U11" s="182">
        <v>651</v>
      </c>
      <c r="V11" s="183">
        <v>899.85</v>
      </c>
      <c r="W11" s="182">
        <v>748.82035314616689</v>
      </c>
      <c r="X11" s="183">
        <v>190384.5</v>
      </c>
      <c r="Z11" s="173"/>
      <c r="AA11" s="173"/>
      <c r="AB11" s="173"/>
      <c r="AC11" s="173"/>
      <c r="AD11" s="173"/>
      <c r="AE11" s="152"/>
    </row>
    <row r="12" spans="1:45" ht="12" customHeight="1" x14ac:dyDescent="0.15">
      <c r="A12" s="152"/>
      <c r="B12" s="177" t="s">
        <v>263</v>
      </c>
      <c r="C12" s="336">
        <v>9</v>
      </c>
      <c r="D12" s="180" t="s">
        <v>297</v>
      </c>
      <c r="E12" s="250">
        <v>682.5</v>
      </c>
      <c r="F12" s="250">
        <v>840.10500000000002</v>
      </c>
      <c r="G12" s="250">
        <v>767.86711260929098</v>
      </c>
      <c r="H12" s="350">
        <v>11333.4</v>
      </c>
      <c r="I12" s="350">
        <v>1995</v>
      </c>
      <c r="J12" s="350">
        <v>2520</v>
      </c>
      <c r="K12" s="350">
        <v>2251.0593231825783</v>
      </c>
      <c r="L12" s="350">
        <v>10743</v>
      </c>
      <c r="M12" s="350">
        <v>1530.9</v>
      </c>
      <c r="N12" s="350">
        <v>2100</v>
      </c>
      <c r="O12" s="350">
        <v>1886.768042374752</v>
      </c>
      <c r="P12" s="350">
        <v>7955.5</v>
      </c>
      <c r="Q12" s="350">
        <v>2572.5</v>
      </c>
      <c r="R12" s="350">
        <v>3255</v>
      </c>
      <c r="S12" s="350">
        <v>2781.2188512285697</v>
      </c>
      <c r="T12" s="350">
        <v>10180.299999999999</v>
      </c>
      <c r="U12" s="350">
        <v>672</v>
      </c>
      <c r="V12" s="350">
        <v>828.45</v>
      </c>
      <c r="W12" s="350">
        <v>698.36904282208127</v>
      </c>
      <c r="X12" s="352">
        <v>12385.9</v>
      </c>
      <c r="Z12" s="263"/>
      <c r="AA12" s="263"/>
      <c r="AB12" s="263"/>
      <c r="AC12" s="351"/>
      <c r="AD12" s="351"/>
      <c r="AE12" s="351"/>
      <c r="AF12" s="351"/>
      <c r="AG12" s="351"/>
      <c r="AH12" s="351"/>
      <c r="AI12" s="351"/>
      <c r="AJ12" s="351"/>
      <c r="AK12" s="351"/>
      <c r="AL12" s="351"/>
      <c r="AM12" s="351"/>
      <c r="AN12" s="351"/>
      <c r="AO12" s="351"/>
      <c r="AP12" s="351"/>
      <c r="AQ12" s="351"/>
      <c r="AR12" s="351"/>
      <c r="AS12" s="351"/>
    </row>
    <row r="13" spans="1:45" ht="12" customHeight="1" x14ac:dyDescent="0.15">
      <c r="A13" s="152"/>
      <c r="B13" s="177"/>
      <c r="C13" s="336">
        <v>10</v>
      </c>
      <c r="D13" s="180"/>
      <c r="E13" s="250">
        <v>682.5</v>
      </c>
      <c r="F13" s="250">
        <v>819</v>
      </c>
      <c r="G13" s="250">
        <v>779.30528846153834</v>
      </c>
      <c r="H13" s="350">
        <v>9885.5999999999985</v>
      </c>
      <c r="I13" s="350">
        <v>2100</v>
      </c>
      <c r="J13" s="350">
        <v>2362.5</v>
      </c>
      <c r="K13" s="350">
        <v>2201.8920376984493</v>
      </c>
      <c r="L13" s="350">
        <v>8627.7999999999993</v>
      </c>
      <c r="M13" s="350">
        <v>1417.5</v>
      </c>
      <c r="N13" s="350">
        <v>2184</v>
      </c>
      <c r="O13" s="350">
        <v>2012.4131631431992</v>
      </c>
      <c r="P13" s="350">
        <v>8099.2000000000007</v>
      </c>
      <c r="Q13" s="350">
        <v>2572.5</v>
      </c>
      <c r="R13" s="350">
        <v>3276</v>
      </c>
      <c r="S13" s="350">
        <v>2820.603503826017</v>
      </c>
      <c r="T13" s="350">
        <v>9606.7000000000007</v>
      </c>
      <c r="U13" s="350">
        <v>661.5</v>
      </c>
      <c r="V13" s="350">
        <v>828.45</v>
      </c>
      <c r="W13" s="350">
        <v>684.44080678164289</v>
      </c>
      <c r="X13" s="352">
        <v>14851.6</v>
      </c>
      <c r="Z13" s="263"/>
      <c r="AA13" s="263"/>
      <c r="AB13" s="263"/>
      <c r="AC13" s="351"/>
      <c r="AD13" s="351"/>
      <c r="AE13" s="351"/>
      <c r="AF13" s="351"/>
      <c r="AG13" s="351"/>
      <c r="AH13" s="351"/>
      <c r="AI13" s="351"/>
      <c r="AJ13" s="351"/>
      <c r="AK13" s="351"/>
      <c r="AL13" s="351"/>
      <c r="AM13" s="351"/>
      <c r="AN13" s="351"/>
      <c r="AO13" s="351"/>
      <c r="AP13" s="351"/>
      <c r="AQ13" s="351"/>
      <c r="AR13" s="351"/>
      <c r="AS13" s="351"/>
    </row>
    <row r="14" spans="1:45" ht="12" customHeight="1" x14ac:dyDescent="0.15">
      <c r="A14" s="152"/>
      <c r="B14" s="177"/>
      <c r="C14" s="336">
        <v>11</v>
      </c>
      <c r="D14" s="180"/>
      <c r="E14" s="250">
        <v>651</v>
      </c>
      <c r="F14" s="250">
        <v>945</v>
      </c>
      <c r="G14" s="250">
        <v>764.46985641665947</v>
      </c>
      <c r="H14" s="350">
        <v>9313.7000000000007</v>
      </c>
      <c r="I14" s="350">
        <v>2100</v>
      </c>
      <c r="J14" s="350">
        <v>2467.5</v>
      </c>
      <c r="K14" s="350">
        <v>2198.196095076401</v>
      </c>
      <c r="L14" s="350">
        <v>4512.2</v>
      </c>
      <c r="M14" s="350">
        <v>1417.5</v>
      </c>
      <c r="N14" s="350">
        <v>2257.5</v>
      </c>
      <c r="O14" s="350">
        <v>2078.058697972252</v>
      </c>
      <c r="P14" s="350">
        <v>9346.9</v>
      </c>
      <c r="Q14" s="350">
        <v>2709</v>
      </c>
      <c r="R14" s="350">
        <v>3465</v>
      </c>
      <c r="S14" s="350">
        <v>2989.1404264577905</v>
      </c>
      <c r="T14" s="350">
        <v>8329.5</v>
      </c>
      <c r="U14" s="350">
        <v>651</v>
      </c>
      <c r="V14" s="350">
        <v>828.45</v>
      </c>
      <c r="W14" s="350">
        <v>685.56084971213033</v>
      </c>
      <c r="X14" s="352">
        <v>12099.9</v>
      </c>
      <c r="Z14" s="263"/>
      <c r="AA14" s="263"/>
      <c r="AB14" s="263"/>
      <c r="AC14" s="351"/>
      <c r="AD14" s="351"/>
      <c r="AE14" s="351"/>
      <c r="AF14" s="351"/>
      <c r="AG14" s="351"/>
      <c r="AH14" s="351"/>
      <c r="AI14" s="351"/>
      <c r="AJ14" s="351"/>
      <c r="AK14" s="351"/>
      <c r="AL14" s="351"/>
      <c r="AM14" s="351"/>
      <c r="AN14" s="351"/>
      <c r="AO14" s="351"/>
      <c r="AP14" s="351"/>
      <c r="AQ14" s="351"/>
      <c r="AR14" s="351"/>
      <c r="AS14" s="351"/>
    </row>
    <row r="15" spans="1:45" ht="12" customHeight="1" x14ac:dyDescent="0.15">
      <c r="A15" s="152"/>
      <c r="B15" s="177"/>
      <c r="C15" s="336">
        <v>12</v>
      </c>
      <c r="D15" s="180"/>
      <c r="E15" s="267">
        <v>661.5</v>
      </c>
      <c r="F15" s="250">
        <v>892.5</v>
      </c>
      <c r="G15" s="250">
        <v>759.92244455773653</v>
      </c>
      <c r="H15" s="350">
        <v>10034.5</v>
      </c>
      <c r="I15" s="350">
        <v>2100</v>
      </c>
      <c r="J15" s="350">
        <v>2730</v>
      </c>
      <c r="K15" s="350">
        <v>2338.1281825303563</v>
      </c>
      <c r="L15" s="350">
        <v>6045.3</v>
      </c>
      <c r="M15" s="350">
        <v>1470</v>
      </c>
      <c r="N15" s="350">
        <v>2100</v>
      </c>
      <c r="O15" s="350">
        <v>1841.0984759671746</v>
      </c>
      <c r="P15" s="350">
        <v>9547.2999999999993</v>
      </c>
      <c r="Q15" s="350">
        <v>2782.5</v>
      </c>
      <c r="R15" s="350">
        <v>3570</v>
      </c>
      <c r="S15" s="350">
        <v>3011.2569785474284</v>
      </c>
      <c r="T15" s="350">
        <v>10185.9</v>
      </c>
      <c r="U15" s="350">
        <v>706.65</v>
      </c>
      <c r="V15" s="350">
        <v>796.95</v>
      </c>
      <c r="W15" s="350">
        <v>742.39719256623175</v>
      </c>
      <c r="X15" s="352">
        <v>14033.7</v>
      </c>
      <c r="Z15" s="263"/>
      <c r="AA15" s="263"/>
      <c r="AB15" s="263"/>
      <c r="AC15" s="351"/>
      <c r="AD15" s="351"/>
      <c r="AE15" s="351"/>
      <c r="AF15" s="351"/>
      <c r="AG15" s="351"/>
      <c r="AH15" s="351"/>
      <c r="AI15" s="351"/>
      <c r="AJ15" s="351"/>
      <c r="AK15" s="351"/>
      <c r="AL15" s="351"/>
      <c r="AM15" s="351"/>
      <c r="AN15" s="351"/>
      <c r="AO15" s="351"/>
      <c r="AP15" s="351"/>
      <c r="AQ15" s="351"/>
      <c r="AR15" s="351"/>
      <c r="AS15" s="351"/>
    </row>
    <row r="16" spans="1:45" ht="12" customHeight="1" x14ac:dyDescent="0.15">
      <c r="A16" s="152"/>
      <c r="B16" s="177" t="s">
        <v>265</v>
      </c>
      <c r="C16" s="336">
        <v>1</v>
      </c>
      <c r="D16" s="180" t="s">
        <v>297</v>
      </c>
      <c r="E16" s="250">
        <v>651</v>
      </c>
      <c r="F16" s="250">
        <v>899.95500000000004</v>
      </c>
      <c r="G16" s="267">
        <v>762.4720042796007</v>
      </c>
      <c r="H16" s="350">
        <v>11013.199999999999</v>
      </c>
      <c r="I16" s="350">
        <v>2100</v>
      </c>
      <c r="J16" s="350">
        <v>2467.5</v>
      </c>
      <c r="K16" s="350">
        <v>2195.8730359858082</v>
      </c>
      <c r="L16" s="350">
        <v>4209.6000000000004</v>
      </c>
      <c r="M16" s="350">
        <v>1512</v>
      </c>
      <c r="N16" s="350">
        <v>2100</v>
      </c>
      <c r="O16" s="350">
        <v>1931.7555621040228</v>
      </c>
      <c r="P16" s="350">
        <v>8868.3000000000011</v>
      </c>
      <c r="Q16" s="350">
        <v>2678.55</v>
      </c>
      <c r="R16" s="350">
        <v>3276</v>
      </c>
      <c r="S16" s="350">
        <v>2844.4693865757463</v>
      </c>
      <c r="T16" s="350">
        <v>5960.7999999999993</v>
      </c>
      <c r="U16" s="350">
        <v>693</v>
      </c>
      <c r="V16" s="350">
        <v>796.95</v>
      </c>
      <c r="W16" s="350">
        <v>717.12065031374789</v>
      </c>
      <c r="X16" s="352">
        <v>10061.199999999999</v>
      </c>
      <c r="Z16" s="263"/>
      <c r="AA16" s="263"/>
      <c r="AB16" s="263"/>
      <c r="AC16" s="351"/>
      <c r="AD16" s="351"/>
      <c r="AE16" s="351"/>
      <c r="AF16" s="351"/>
      <c r="AG16" s="351"/>
      <c r="AH16" s="351"/>
      <c r="AI16" s="351"/>
      <c r="AJ16" s="351"/>
      <c r="AK16" s="351"/>
      <c r="AL16" s="351"/>
      <c r="AM16" s="351"/>
      <c r="AN16" s="351"/>
      <c r="AO16" s="351"/>
      <c r="AP16" s="351"/>
      <c r="AQ16" s="351"/>
      <c r="AR16" s="351"/>
      <c r="AS16" s="351"/>
    </row>
    <row r="17" spans="1:45" ht="12" customHeight="1" x14ac:dyDescent="0.15">
      <c r="A17" s="152"/>
      <c r="B17" s="177"/>
      <c r="C17" s="336">
        <v>2</v>
      </c>
      <c r="D17" s="180"/>
      <c r="E17" s="250">
        <v>693</v>
      </c>
      <c r="F17" s="250">
        <v>819</v>
      </c>
      <c r="G17" s="250">
        <v>770.96047831374153</v>
      </c>
      <c r="H17" s="350">
        <v>9447.7000000000007</v>
      </c>
      <c r="I17" s="350">
        <v>2100</v>
      </c>
      <c r="J17" s="350">
        <v>2467.5</v>
      </c>
      <c r="K17" s="350">
        <v>2210.9857482185271</v>
      </c>
      <c r="L17" s="350">
        <v>5031.8999999999996</v>
      </c>
      <c r="M17" s="350">
        <v>1512</v>
      </c>
      <c r="N17" s="350">
        <v>2100</v>
      </c>
      <c r="O17" s="350">
        <v>1978.2595901208617</v>
      </c>
      <c r="P17" s="350">
        <v>9129.7000000000007</v>
      </c>
      <c r="Q17" s="350">
        <v>2635.5</v>
      </c>
      <c r="R17" s="350">
        <v>3250.8</v>
      </c>
      <c r="S17" s="350">
        <v>2835.0757607445371</v>
      </c>
      <c r="T17" s="350">
        <v>8321.7999999999993</v>
      </c>
      <c r="U17" s="350">
        <v>714</v>
      </c>
      <c r="V17" s="350">
        <v>796.95</v>
      </c>
      <c r="W17" s="350">
        <v>770.68409090909097</v>
      </c>
      <c r="X17" s="352">
        <v>9989.2000000000007</v>
      </c>
      <c r="Z17" s="263"/>
      <c r="AA17" s="263"/>
      <c r="AB17" s="263"/>
      <c r="AC17" s="351"/>
      <c r="AD17" s="351"/>
      <c r="AE17" s="351"/>
      <c r="AF17" s="351"/>
      <c r="AG17" s="351"/>
      <c r="AH17" s="351"/>
      <c r="AI17" s="351"/>
      <c r="AJ17" s="351"/>
      <c r="AK17" s="351"/>
      <c r="AL17" s="351"/>
      <c r="AM17" s="351"/>
      <c r="AN17" s="351"/>
      <c r="AO17" s="351"/>
      <c r="AP17" s="351"/>
      <c r="AQ17" s="351"/>
      <c r="AR17" s="351"/>
      <c r="AS17" s="351"/>
    </row>
    <row r="18" spans="1:45" ht="12" customHeight="1" x14ac:dyDescent="0.15">
      <c r="A18" s="152"/>
      <c r="B18" s="177"/>
      <c r="C18" s="336">
        <v>3</v>
      </c>
      <c r="D18" s="180"/>
      <c r="E18" s="250">
        <v>724.5</v>
      </c>
      <c r="F18" s="250">
        <v>892.5</v>
      </c>
      <c r="G18" s="250">
        <v>815.63969521044999</v>
      </c>
      <c r="H18" s="350">
        <v>9493.7000000000007</v>
      </c>
      <c r="I18" s="350">
        <v>1995</v>
      </c>
      <c r="J18" s="350">
        <v>2572.5</v>
      </c>
      <c r="K18" s="350">
        <v>2134.1491111111113</v>
      </c>
      <c r="L18" s="350">
        <v>5401</v>
      </c>
      <c r="M18" s="350">
        <v>1575</v>
      </c>
      <c r="N18" s="350">
        <v>2257.5</v>
      </c>
      <c r="O18" s="350">
        <v>2151.328951747088</v>
      </c>
      <c r="P18" s="350">
        <v>10004.099999999999</v>
      </c>
      <c r="Q18" s="350">
        <v>2709</v>
      </c>
      <c r="R18" s="350">
        <v>3360</v>
      </c>
      <c r="S18" s="350">
        <v>2902.0034151101204</v>
      </c>
      <c r="T18" s="350">
        <v>8650.1</v>
      </c>
      <c r="U18" s="350">
        <v>743.4</v>
      </c>
      <c r="V18" s="350">
        <v>796.95</v>
      </c>
      <c r="W18" s="350">
        <v>760.04001928640309</v>
      </c>
      <c r="X18" s="352">
        <v>11405.6</v>
      </c>
      <c r="Z18" s="263"/>
      <c r="AA18" s="263"/>
      <c r="AB18" s="263"/>
      <c r="AC18" s="351"/>
      <c r="AD18" s="351"/>
      <c r="AE18" s="351"/>
      <c r="AF18" s="351"/>
      <c r="AG18" s="351"/>
      <c r="AH18" s="351"/>
      <c r="AI18" s="351"/>
      <c r="AJ18" s="351"/>
      <c r="AK18" s="351"/>
      <c r="AL18" s="351"/>
      <c r="AM18" s="351"/>
      <c r="AN18" s="351"/>
      <c r="AO18" s="351"/>
      <c r="AP18" s="351"/>
      <c r="AQ18" s="351"/>
      <c r="AR18" s="351"/>
      <c r="AS18" s="351"/>
    </row>
    <row r="19" spans="1:45" ht="12" customHeight="1" x14ac:dyDescent="0.15">
      <c r="A19" s="152"/>
      <c r="B19" s="177"/>
      <c r="C19" s="336">
        <v>4</v>
      </c>
      <c r="D19" s="180"/>
      <c r="E19" s="250">
        <v>787.5</v>
      </c>
      <c r="F19" s="250">
        <v>913.5</v>
      </c>
      <c r="G19" s="250">
        <v>845.36758046750708</v>
      </c>
      <c r="H19" s="350">
        <v>7980.5</v>
      </c>
      <c r="I19" s="350">
        <v>2100</v>
      </c>
      <c r="J19" s="350">
        <v>2467.5</v>
      </c>
      <c r="K19" s="350">
        <v>2357.6677275620623</v>
      </c>
      <c r="L19" s="350">
        <v>4607.6000000000004</v>
      </c>
      <c r="M19" s="350">
        <v>1627.5</v>
      </c>
      <c r="N19" s="350">
        <v>2415</v>
      </c>
      <c r="O19" s="350">
        <v>2238.931480317196</v>
      </c>
      <c r="P19" s="350">
        <v>9384.5999999999985</v>
      </c>
      <c r="Q19" s="350">
        <v>2835</v>
      </c>
      <c r="R19" s="350">
        <v>3465</v>
      </c>
      <c r="S19" s="350">
        <v>3182.7040385182272</v>
      </c>
      <c r="T19" s="350">
        <v>8597.2999999999993</v>
      </c>
      <c r="U19" s="350">
        <v>735</v>
      </c>
      <c r="V19" s="350">
        <v>934.5</v>
      </c>
      <c r="W19" s="350">
        <v>766.93689880723355</v>
      </c>
      <c r="X19" s="352">
        <v>18239.900000000001</v>
      </c>
      <c r="Z19" s="263"/>
      <c r="AA19" s="263"/>
      <c r="AB19" s="263"/>
      <c r="AC19" s="351"/>
      <c r="AD19" s="351"/>
      <c r="AE19" s="351"/>
      <c r="AF19" s="351"/>
      <c r="AG19" s="351"/>
      <c r="AH19" s="351"/>
      <c r="AI19" s="351"/>
      <c r="AJ19" s="351"/>
      <c r="AK19" s="351"/>
      <c r="AL19" s="351"/>
      <c r="AM19" s="351"/>
      <c r="AN19" s="351"/>
      <c r="AO19" s="351"/>
      <c r="AP19" s="351"/>
      <c r="AQ19" s="351"/>
      <c r="AR19" s="351"/>
      <c r="AS19" s="351"/>
    </row>
    <row r="20" spans="1:45" ht="12" customHeight="1" x14ac:dyDescent="0.15">
      <c r="A20" s="152"/>
      <c r="B20" s="353"/>
      <c r="C20" s="313">
        <v>5</v>
      </c>
      <c r="D20" s="181"/>
      <c r="E20" s="269">
        <v>787.5</v>
      </c>
      <c r="F20" s="269">
        <v>913.5</v>
      </c>
      <c r="G20" s="269">
        <v>832.61132922041497</v>
      </c>
      <c r="H20" s="354">
        <v>14245.4</v>
      </c>
      <c r="I20" s="354">
        <v>2310</v>
      </c>
      <c r="J20" s="354">
        <v>2572.5</v>
      </c>
      <c r="K20" s="354">
        <v>2406.6992665036678</v>
      </c>
      <c r="L20" s="354">
        <v>4869</v>
      </c>
      <c r="M20" s="354">
        <v>1680</v>
      </c>
      <c r="N20" s="354">
        <v>2415</v>
      </c>
      <c r="O20" s="354">
        <v>2225.2132795927027</v>
      </c>
      <c r="P20" s="354">
        <v>17009.400000000001</v>
      </c>
      <c r="Q20" s="354">
        <v>2835</v>
      </c>
      <c r="R20" s="354">
        <v>3570</v>
      </c>
      <c r="S20" s="354">
        <v>3126.8644473124814</v>
      </c>
      <c r="T20" s="354">
        <v>8997.2999999999993</v>
      </c>
      <c r="U20" s="354">
        <v>787.5</v>
      </c>
      <c r="V20" s="354">
        <v>882</v>
      </c>
      <c r="W20" s="354">
        <v>810.53750797400039</v>
      </c>
      <c r="X20" s="355">
        <v>13821.5</v>
      </c>
      <c r="Z20" s="263"/>
      <c r="AA20" s="263"/>
      <c r="AB20" s="263"/>
      <c r="AC20" s="351"/>
      <c r="AD20" s="351"/>
      <c r="AE20" s="351"/>
      <c r="AF20" s="351"/>
      <c r="AG20" s="351"/>
      <c r="AH20" s="351"/>
      <c r="AI20" s="351"/>
      <c r="AJ20" s="351"/>
      <c r="AK20" s="351"/>
      <c r="AL20" s="351"/>
      <c r="AM20" s="351"/>
      <c r="AN20" s="351"/>
      <c r="AO20" s="351"/>
      <c r="AP20" s="351"/>
      <c r="AQ20" s="351"/>
      <c r="AR20" s="351"/>
      <c r="AS20" s="351"/>
    </row>
    <row r="21" spans="1:45" ht="12" customHeight="1" x14ac:dyDescent="0.15">
      <c r="A21" s="180"/>
      <c r="B21" s="476"/>
      <c r="C21" s="477"/>
      <c r="D21" s="390"/>
      <c r="E21" s="250"/>
      <c r="F21" s="250"/>
      <c r="G21" s="250"/>
      <c r="H21" s="350"/>
      <c r="I21" s="350"/>
      <c r="J21" s="350"/>
      <c r="K21" s="350"/>
      <c r="L21" s="350"/>
      <c r="M21" s="350"/>
      <c r="N21" s="350"/>
      <c r="O21" s="350"/>
      <c r="P21" s="350"/>
      <c r="Q21" s="350"/>
      <c r="R21" s="350"/>
      <c r="S21" s="350"/>
      <c r="T21" s="350"/>
      <c r="U21" s="350"/>
      <c r="V21" s="350"/>
      <c r="W21" s="350"/>
      <c r="X21" s="350"/>
      <c r="Z21" s="263"/>
      <c r="AA21" s="263"/>
      <c r="AB21" s="263"/>
      <c r="AC21" s="351"/>
      <c r="AD21" s="351"/>
      <c r="AE21" s="351"/>
      <c r="AF21" s="351"/>
      <c r="AG21" s="351"/>
      <c r="AH21" s="351"/>
      <c r="AI21" s="351"/>
      <c r="AJ21" s="351"/>
      <c r="AK21" s="351"/>
      <c r="AL21" s="351"/>
      <c r="AM21" s="351"/>
      <c r="AN21" s="351"/>
      <c r="AO21" s="351"/>
      <c r="AP21" s="351"/>
      <c r="AQ21" s="351"/>
      <c r="AR21" s="351"/>
      <c r="AS21" s="351"/>
    </row>
    <row r="22" spans="1:45" ht="12" customHeight="1" x14ac:dyDescent="0.15">
      <c r="A22" s="180"/>
      <c r="B22" s="492"/>
      <c r="C22" s="493"/>
      <c r="D22" s="388"/>
      <c r="E22" s="250"/>
      <c r="F22" s="250"/>
      <c r="G22" s="250"/>
      <c r="H22" s="350"/>
      <c r="I22" s="350"/>
      <c r="J22" s="350"/>
      <c r="K22" s="350"/>
      <c r="L22" s="350"/>
      <c r="M22" s="350"/>
      <c r="N22" s="350"/>
      <c r="O22" s="350"/>
      <c r="P22" s="350"/>
      <c r="Q22" s="350"/>
      <c r="R22" s="350"/>
      <c r="S22" s="350"/>
      <c r="T22" s="350"/>
      <c r="U22" s="350"/>
      <c r="V22" s="350"/>
      <c r="W22" s="350"/>
      <c r="X22" s="350"/>
      <c r="Z22" s="263"/>
      <c r="AA22" s="263"/>
      <c r="AB22" s="263"/>
      <c r="AC22" s="351"/>
      <c r="AD22" s="351"/>
      <c r="AE22" s="351"/>
      <c r="AF22" s="351"/>
      <c r="AG22" s="351"/>
      <c r="AH22" s="351"/>
      <c r="AI22" s="351"/>
      <c r="AJ22" s="351"/>
      <c r="AK22" s="351"/>
      <c r="AL22" s="351"/>
      <c r="AM22" s="351"/>
      <c r="AN22" s="351"/>
      <c r="AO22" s="351"/>
      <c r="AP22" s="351"/>
      <c r="AQ22" s="351"/>
      <c r="AR22" s="351"/>
      <c r="AS22" s="351"/>
    </row>
    <row r="23" spans="1:45" ht="12" customHeight="1" x14ac:dyDescent="0.15">
      <c r="A23" s="180"/>
      <c r="B23" s="478">
        <v>41030</v>
      </c>
      <c r="C23" s="479"/>
      <c r="D23" s="394">
        <v>41044</v>
      </c>
      <c r="E23" s="250">
        <v>787.5</v>
      </c>
      <c r="F23" s="250">
        <v>913.5</v>
      </c>
      <c r="G23" s="250">
        <v>852.98181818181808</v>
      </c>
      <c r="H23" s="350">
        <v>9124.4</v>
      </c>
      <c r="I23" s="350">
        <v>2310</v>
      </c>
      <c r="J23" s="350">
        <v>2415</v>
      </c>
      <c r="K23" s="350">
        <v>2334.106317411402</v>
      </c>
      <c r="L23" s="350">
        <v>2622.8</v>
      </c>
      <c r="M23" s="350">
        <v>1680</v>
      </c>
      <c r="N23" s="350">
        <v>2415</v>
      </c>
      <c r="O23" s="350">
        <v>2208.0397476524686</v>
      </c>
      <c r="P23" s="350">
        <v>8877.5</v>
      </c>
      <c r="Q23" s="350">
        <v>2835</v>
      </c>
      <c r="R23" s="350">
        <v>3465</v>
      </c>
      <c r="S23" s="350">
        <v>3126.9755037534569</v>
      </c>
      <c r="T23" s="350">
        <v>5458.1</v>
      </c>
      <c r="U23" s="350">
        <v>796.95</v>
      </c>
      <c r="V23" s="350">
        <v>882</v>
      </c>
      <c r="W23" s="350">
        <v>826.67431014380111</v>
      </c>
      <c r="X23" s="350">
        <v>7611.5</v>
      </c>
      <c r="Z23" s="263"/>
      <c r="AA23" s="263"/>
      <c r="AB23" s="263"/>
      <c r="AC23" s="351"/>
      <c r="AD23" s="351"/>
      <c r="AE23" s="351"/>
      <c r="AF23" s="351"/>
      <c r="AG23" s="351"/>
      <c r="AH23" s="351"/>
      <c r="AI23" s="351"/>
      <c r="AJ23" s="351"/>
      <c r="AK23" s="351"/>
      <c r="AL23" s="351"/>
      <c r="AM23" s="351"/>
      <c r="AN23" s="351"/>
      <c r="AO23" s="351"/>
      <c r="AP23" s="351"/>
      <c r="AQ23" s="351"/>
      <c r="AR23" s="351"/>
      <c r="AS23" s="351"/>
    </row>
    <row r="24" spans="1:45" ht="12" customHeight="1" x14ac:dyDescent="0.15">
      <c r="A24" s="180"/>
      <c r="B24" s="478">
        <v>41045</v>
      </c>
      <c r="C24" s="479"/>
      <c r="D24" s="394">
        <v>41060</v>
      </c>
      <c r="E24" s="250">
        <v>819</v>
      </c>
      <c r="F24" s="250">
        <v>913.5</v>
      </c>
      <c r="G24" s="250">
        <v>823.08013172338087</v>
      </c>
      <c r="H24" s="350">
        <v>5121</v>
      </c>
      <c r="I24" s="350">
        <v>2310</v>
      </c>
      <c r="J24" s="350">
        <v>2572.5</v>
      </c>
      <c r="K24" s="350">
        <v>2432.8005540166209</v>
      </c>
      <c r="L24" s="350">
        <v>2246.1999999999998</v>
      </c>
      <c r="M24" s="350">
        <v>1680</v>
      </c>
      <c r="N24" s="350">
        <v>2415</v>
      </c>
      <c r="O24" s="350">
        <v>2245.8316994608231</v>
      </c>
      <c r="P24" s="350">
        <v>8131.9</v>
      </c>
      <c r="Q24" s="350">
        <v>2919</v>
      </c>
      <c r="R24" s="350">
        <v>3570</v>
      </c>
      <c r="S24" s="350">
        <v>3126.7951294697914</v>
      </c>
      <c r="T24" s="350">
        <v>3539.2</v>
      </c>
      <c r="U24" s="350">
        <v>787.5</v>
      </c>
      <c r="V24" s="350">
        <v>866.25</v>
      </c>
      <c r="W24" s="350">
        <v>803.26969242310565</v>
      </c>
      <c r="X24" s="350">
        <v>6210</v>
      </c>
      <c r="Z24" s="152"/>
      <c r="AA24" s="152"/>
      <c r="AB24" s="152"/>
      <c r="AC24" s="152"/>
      <c r="AD24" s="152"/>
      <c r="AE24" s="152"/>
      <c r="AF24" s="152"/>
      <c r="AG24" s="152"/>
      <c r="AH24" s="152"/>
      <c r="AI24" s="152"/>
      <c r="AJ24" s="152"/>
      <c r="AK24" s="152"/>
      <c r="AL24" s="152"/>
      <c r="AM24" s="152"/>
      <c r="AN24" s="152"/>
      <c r="AO24" s="152"/>
      <c r="AP24" s="152"/>
      <c r="AQ24" s="152"/>
      <c r="AR24" s="152"/>
      <c r="AS24" s="152"/>
    </row>
    <row r="25" spans="1:45" ht="12" customHeight="1" x14ac:dyDescent="0.15">
      <c r="A25" s="152"/>
      <c r="B25" s="480"/>
      <c r="C25" s="481"/>
      <c r="D25" s="399"/>
      <c r="E25" s="269"/>
      <c r="F25" s="269"/>
      <c r="G25" s="269"/>
      <c r="H25" s="354"/>
      <c r="I25" s="354"/>
      <c r="J25" s="354"/>
      <c r="K25" s="354"/>
      <c r="L25" s="354"/>
      <c r="M25" s="354"/>
      <c r="N25" s="354"/>
      <c r="O25" s="354"/>
      <c r="P25" s="354"/>
      <c r="Q25" s="354"/>
      <c r="R25" s="354"/>
      <c r="S25" s="354"/>
      <c r="T25" s="354"/>
      <c r="U25" s="354"/>
      <c r="V25" s="354"/>
      <c r="W25" s="354"/>
      <c r="X25" s="355"/>
      <c r="Z25" s="152"/>
      <c r="AA25" s="152"/>
      <c r="AB25" s="152"/>
      <c r="AC25" s="152"/>
      <c r="AD25" s="152"/>
      <c r="AE25" s="152"/>
    </row>
    <row r="26" spans="1:45" ht="12" customHeight="1" x14ac:dyDescent="0.15">
      <c r="A26" s="180"/>
      <c r="B26" s="176"/>
      <c r="C26" s="494" t="s">
        <v>259</v>
      </c>
      <c r="D26" s="495"/>
      <c r="E26" s="175" t="s">
        <v>332</v>
      </c>
      <c r="F26" s="337"/>
      <c r="G26" s="337"/>
      <c r="H26" s="496"/>
      <c r="I26" s="175" t="s">
        <v>333</v>
      </c>
      <c r="J26" s="337"/>
      <c r="K26" s="337"/>
      <c r="L26" s="496"/>
      <c r="M26" s="175" t="s">
        <v>334</v>
      </c>
      <c r="N26" s="337"/>
      <c r="O26" s="337"/>
      <c r="P26" s="496"/>
      <c r="Q26" s="175"/>
      <c r="R26" s="337"/>
      <c r="S26" s="337"/>
      <c r="T26" s="337"/>
      <c r="U26" s="152"/>
      <c r="V26" s="337"/>
      <c r="W26" s="337"/>
      <c r="X26" s="337"/>
      <c r="Y26" s="152"/>
      <c r="Z26" s="296"/>
      <c r="AA26" s="296"/>
      <c r="AB26" s="296"/>
      <c r="AC26" s="152"/>
      <c r="AD26" s="152"/>
      <c r="AE26" s="152"/>
    </row>
    <row r="27" spans="1:45" ht="12" customHeight="1" x14ac:dyDescent="0.15">
      <c r="A27" s="180"/>
      <c r="B27" s="176"/>
      <c r="C27" s="168"/>
      <c r="D27" s="181"/>
      <c r="E27" s="168"/>
      <c r="F27" s="473"/>
      <c r="G27" s="473"/>
      <c r="H27" s="474"/>
      <c r="I27" s="168"/>
      <c r="J27" s="473"/>
      <c r="K27" s="473"/>
      <c r="L27" s="474"/>
      <c r="M27" s="168"/>
      <c r="N27" s="473"/>
      <c r="O27" s="473"/>
      <c r="P27" s="474"/>
      <c r="Q27" s="175"/>
      <c r="R27" s="337"/>
      <c r="S27" s="337"/>
      <c r="T27" s="337"/>
      <c r="U27" s="152"/>
      <c r="V27" s="337"/>
      <c r="W27" s="337"/>
      <c r="X27" s="351"/>
      <c r="Y27" s="152"/>
      <c r="Z27" s="173"/>
      <c r="AA27" s="173"/>
      <c r="AB27" s="173"/>
      <c r="AC27" s="152"/>
      <c r="AD27" s="152"/>
      <c r="AE27" s="152"/>
    </row>
    <row r="28" spans="1:45" ht="12" customHeight="1" x14ac:dyDescent="0.15">
      <c r="A28" s="180"/>
      <c r="B28" s="345" t="s">
        <v>317</v>
      </c>
      <c r="C28" s="346"/>
      <c r="D28" s="347"/>
      <c r="E28" s="373" t="s">
        <v>276</v>
      </c>
      <c r="F28" s="373" t="s">
        <v>174</v>
      </c>
      <c r="G28" s="373" t="s">
        <v>277</v>
      </c>
      <c r="H28" s="373" t="s">
        <v>96</v>
      </c>
      <c r="I28" s="373" t="s">
        <v>276</v>
      </c>
      <c r="J28" s="373" t="s">
        <v>174</v>
      </c>
      <c r="K28" s="373" t="s">
        <v>277</v>
      </c>
      <c r="L28" s="373" t="s">
        <v>96</v>
      </c>
      <c r="M28" s="373" t="s">
        <v>276</v>
      </c>
      <c r="N28" s="373" t="s">
        <v>174</v>
      </c>
      <c r="O28" s="373" t="s">
        <v>277</v>
      </c>
      <c r="P28" s="373" t="s">
        <v>96</v>
      </c>
      <c r="Q28" s="497"/>
      <c r="R28" s="498"/>
      <c r="S28" s="498"/>
      <c r="T28" s="498"/>
      <c r="U28" s="498"/>
      <c r="V28" s="498"/>
      <c r="W28" s="498"/>
      <c r="X28" s="351"/>
      <c r="Y28" s="152"/>
      <c r="Z28" s="173"/>
      <c r="AA28" s="173"/>
      <c r="AB28" s="173"/>
      <c r="AC28" s="152"/>
      <c r="AD28" s="152"/>
      <c r="AE28" s="152"/>
    </row>
    <row r="29" spans="1:45" ht="12" customHeight="1" x14ac:dyDescent="0.15">
      <c r="A29" s="180"/>
      <c r="B29" s="168"/>
      <c r="C29" s="169"/>
      <c r="D29" s="181"/>
      <c r="E29" s="374"/>
      <c r="F29" s="374"/>
      <c r="G29" s="374" t="s">
        <v>278</v>
      </c>
      <c r="H29" s="374"/>
      <c r="I29" s="374"/>
      <c r="J29" s="374"/>
      <c r="K29" s="374" t="s">
        <v>278</v>
      </c>
      <c r="L29" s="374"/>
      <c r="M29" s="374"/>
      <c r="N29" s="374"/>
      <c r="O29" s="374" t="s">
        <v>278</v>
      </c>
      <c r="P29" s="374"/>
      <c r="Q29" s="497"/>
      <c r="R29" s="498"/>
      <c r="S29" s="498"/>
      <c r="T29" s="498"/>
      <c r="U29" s="498"/>
      <c r="V29" s="498"/>
      <c r="W29" s="498"/>
      <c r="X29" s="351"/>
      <c r="Y29" s="152"/>
      <c r="Z29" s="173"/>
      <c r="AA29" s="173"/>
      <c r="AB29" s="173"/>
      <c r="AC29" s="152"/>
      <c r="AD29" s="152"/>
      <c r="AE29" s="152"/>
    </row>
    <row r="30" spans="1:45" ht="12" customHeight="1" x14ac:dyDescent="0.15">
      <c r="A30" s="180"/>
      <c r="B30" s="348" t="s">
        <v>0</v>
      </c>
      <c r="C30" s="336">
        <v>21</v>
      </c>
      <c r="D30" s="174" t="s">
        <v>1</v>
      </c>
      <c r="E30" s="350">
        <v>630</v>
      </c>
      <c r="F30" s="350">
        <v>924</v>
      </c>
      <c r="G30" s="350">
        <v>708</v>
      </c>
      <c r="H30" s="350">
        <v>166198</v>
      </c>
      <c r="I30" s="350">
        <v>656</v>
      </c>
      <c r="J30" s="350">
        <v>966</v>
      </c>
      <c r="K30" s="350">
        <v>731</v>
      </c>
      <c r="L30" s="350">
        <v>198624</v>
      </c>
      <c r="M30" s="350">
        <v>605</v>
      </c>
      <c r="N30" s="350">
        <v>861</v>
      </c>
      <c r="O30" s="350">
        <v>691</v>
      </c>
      <c r="P30" s="350">
        <v>426794</v>
      </c>
      <c r="Q30" s="349"/>
      <c r="R30" s="351"/>
      <c r="S30" s="351"/>
      <c r="T30" s="351"/>
      <c r="U30" s="351"/>
      <c r="V30" s="351"/>
      <c r="W30" s="351"/>
      <c r="X30" s="351"/>
      <c r="Y30" s="152"/>
      <c r="Z30" s="173"/>
      <c r="AA30" s="173"/>
      <c r="AB30" s="173"/>
      <c r="AC30" s="152"/>
      <c r="AD30" s="152"/>
      <c r="AE30" s="152"/>
    </row>
    <row r="31" spans="1:45" ht="12" customHeight="1" x14ac:dyDescent="0.15">
      <c r="A31" s="180"/>
      <c r="B31" s="177"/>
      <c r="C31" s="336">
        <v>22</v>
      </c>
      <c r="D31" s="180"/>
      <c r="E31" s="350">
        <v>638</v>
      </c>
      <c r="F31" s="350">
        <v>924</v>
      </c>
      <c r="G31" s="352">
        <v>691</v>
      </c>
      <c r="H31" s="350">
        <v>201980</v>
      </c>
      <c r="I31" s="350">
        <v>683</v>
      </c>
      <c r="J31" s="350">
        <v>945</v>
      </c>
      <c r="K31" s="350">
        <v>746</v>
      </c>
      <c r="L31" s="350">
        <v>163077</v>
      </c>
      <c r="M31" s="350">
        <v>609</v>
      </c>
      <c r="N31" s="350">
        <v>819</v>
      </c>
      <c r="O31" s="350">
        <v>682</v>
      </c>
      <c r="P31" s="352">
        <v>369991</v>
      </c>
      <c r="Q31" s="349"/>
      <c r="R31" s="351"/>
      <c r="S31" s="351"/>
      <c r="T31" s="351"/>
      <c r="U31" s="351"/>
      <c r="V31" s="351"/>
      <c r="W31" s="351"/>
      <c r="X31" s="351"/>
      <c r="Y31" s="152"/>
      <c r="Z31" s="152"/>
      <c r="AA31" s="152"/>
      <c r="AB31" s="152"/>
      <c r="AC31" s="152"/>
      <c r="AD31" s="152"/>
      <c r="AE31" s="152"/>
    </row>
    <row r="32" spans="1:45" ht="12" customHeight="1" x14ac:dyDescent="0.15">
      <c r="A32" s="152"/>
      <c r="B32" s="353"/>
      <c r="C32" s="313">
        <v>23</v>
      </c>
      <c r="D32" s="181"/>
      <c r="E32" s="182">
        <v>661.5</v>
      </c>
      <c r="F32" s="182">
        <v>924</v>
      </c>
      <c r="G32" s="182">
        <v>740.36779073858588</v>
      </c>
      <c r="H32" s="182">
        <v>140035.20000000001</v>
      </c>
      <c r="I32" s="182">
        <v>735</v>
      </c>
      <c r="J32" s="182">
        <v>997.5</v>
      </c>
      <c r="K32" s="182">
        <v>788.30418231841691</v>
      </c>
      <c r="L32" s="182">
        <v>183383.00000000003</v>
      </c>
      <c r="M32" s="182">
        <v>651</v>
      </c>
      <c r="N32" s="182">
        <v>892.5</v>
      </c>
      <c r="O32" s="182">
        <v>718.49510000531552</v>
      </c>
      <c r="P32" s="182">
        <v>272664.49999999994</v>
      </c>
      <c r="Q32" s="351"/>
      <c r="R32" s="351"/>
      <c r="S32" s="351"/>
      <c r="T32" s="351"/>
      <c r="U32" s="351"/>
      <c r="V32" s="351"/>
      <c r="W32" s="351"/>
      <c r="X32" s="351"/>
      <c r="Y32" s="152"/>
      <c r="Z32" s="296"/>
      <c r="AA32" s="173"/>
      <c r="AB32" s="173"/>
      <c r="AC32" s="173"/>
      <c r="AD32" s="173"/>
      <c r="AE32" s="152"/>
    </row>
    <row r="33" spans="1:31" ht="12" customHeight="1" x14ac:dyDescent="0.15">
      <c r="A33" s="152"/>
      <c r="B33" s="177" t="s">
        <v>263</v>
      </c>
      <c r="C33" s="336">
        <v>9</v>
      </c>
      <c r="D33" s="180" t="s">
        <v>297</v>
      </c>
      <c r="E33" s="350">
        <v>666.75</v>
      </c>
      <c r="F33" s="350">
        <v>840</v>
      </c>
      <c r="G33" s="350">
        <v>713.3019886363636</v>
      </c>
      <c r="H33" s="350">
        <v>12411.1</v>
      </c>
      <c r="I33" s="350">
        <v>787.5</v>
      </c>
      <c r="J33" s="350">
        <v>861</v>
      </c>
      <c r="K33" s="350">
        <v>801.18810151849982</v>
      </c>
      <c r="L33" s="350">
        <v>18252.8</v>
      </c>
      <c r="M33" s="350">
        <v>651</v>
      </c>
      <c r="N33" s="350">
        <v>724.5</v>
      </c>
      <c r="O33" s="350">
        <v>683.41105340042202</v>
      </c>
      <c r="P33" s="352">
        <v>23838.1</v>
      </c>
      <c r="Q33" s="351"/>
      <c r="R33" s="351"/>
      <c r="S33" s="351"/>
      <c r="T33" s="351"/>
      <c r="U33" s="351"/>
      <c r="V33" s="351"/>
      <c r="W33" s="351"/>
      <c r="X33" s="351"/>
      <c r="Y33" s="351"/>
      <c r="Z33" s="351"/>
      <c r="AA33" s="351"/>
      <c r="AB33" s="351"/>
      <c r="AC33" s="351"/>
      <c r="AD33" s="152"/>
      <c r="AE33" s="152"/>
    </row>
    <row r="34" spans="1:31" ht="12" customHeight="1" x14ac:dyDescent="0.15">
      <c r="A34" s="152"/>
      <c r="B34" s="177"/>
      <c r="C34" s="336">
        <v>10</v>
      </c>
      <c r="D34" s="180"/>
      <c r="E34" s="350">
        <v>661.5</v>
      </c>
      <c r="F34" s="350">
        <v>787.5</v>
      </c>
      <c r="G34" s="350">
        <v>711.6512953367876</v>
      </c>
      <c r="H34" s="350">
        <v>11846.6</v>
      </c>
      <c r="I34" s="350">
        <v>756</v>
      </c>
      <c r="J34" s="350">
        <v>861</v>
      </c>
      <c r="K34" s="350">
        <v>762.15810196214341</v>
      </c>
      <c r="L34" s="350">
        <v>19892.599999999999</v>
      </c>
      <c r="M34" s="350">
        <v>651</v>
      </c>
      <c r="N34" s="350">
        <v>714</v>
      </c>
      <c r="O34" s="350">
        <v>688.45001647956201</v>
      </c>
      <c r="P34" s="352">
        <v>20007.800000000003</v>
      </c>
      <c r="Q34" s="351"/>
      <c r="R34" s="351"/>
      <c r="S34" s="351"/>
      <c r="T34" s="351"/>
      <c r="U34" s="351"/>
      <c r="V34" s="351"/>
      <c r="W34" s="351"/>
      <c r="X34" s="351"/>
      <c r="Y34" s="351"/>
      <c r="Z34" s="351"/>
      <c r="AA34" s="351"/>
      <c r="AB34" s="351"/>
      <c r="AC34" s="351"/>
      <c r="AD34" s="152"/>
      <c r="AE34" s="152"/>
    </row>
    <row r="35" spans="1:31" ht="12" customHeight="1" x14ac:dyDescent="0.15">
      <c r="A35" s="152"/>
      <c r="B35" s="177"/>
      <c r="C35" s="336">
        <v>11</v>
      </c>
      <c r="D35" s="180"/>
      <c r="E35" s="350">
        <v>661.5</v>
      </c>
      <c r="F35" s="350">
        <v>756</v>
      </c>
      <c r="G35" s="350">
        <v>716.15343099460301</v>
      </c>
      <c r="H35" s="350">
        <v>12961.8</v>
      </c>
      <c r="I35" s="350">
        <v>766.5</v>
      </c>
      <c r="J35" s="350">
        <v>861</v>
      </c>
      <c r="K35" s="350">
        <v>811.61294731610349</v>
      </c>
      <c r="L35" s="350">
        <v>10368.900000000001</v>
      </c>
      <c r="M35" s="350">
        <v>651</v>
      </c>
      <c r="N35" s="350">
        <v>714</v>
      </c>
      <c r="O35" s="350">
        <v>683.20305466856462</v>
      </c>
      <c r="P35" s="352">
        <v>26760.6</v>
      </c>
      <c r="Q35" s="351"/>
      <c r="R35" s="351"/>
      <c r="S35" s="351"/>
      <c r="T35" s="351"/>
      <c r="U35" s="351"/>
      <c r="V35" s="351"/>
      <c r="W35" s="351"/>
      <c r="X35" s="351"/>
      <c r="Y35" s="351"/>
      <c r="Z35" s="351"/>
      <c r="AA35" s="351"/>
      <c r="AB35" s="351"/>
      <c r="AC35" s="351"/>
      <c r="AD35" s="152"/>
      <c r="AE35" s="152"/>
    </row>
    <row r="36" spans="1:31" ht="12" customHeight="1" x14ac:dyDescent="0.15">
      <c r="A36" s="152"/>
      <c r="B36" s="177"/>
      <c r="C36" s="336">
        <v>12</v>
      </c>
      <c r="D36" s="180"/>
      <c r="E36" s="350">
        <v>714</v>
      </c>
      <c r="F36" s="350">
        <v>756</v>
      </c>
      <c r="G36" s="350">
        <v>733.94411394577287</v>
      </c>
      <c r="H36" s="350">
        <v>8344.5</v>
      </c>
      <c r="I36" s="350">
        <v>787.5</v>
      </c>
      <c r="J36" s="350">
        <v>861</v>
      </c>
      <c r="K36" s="350">
        <v>816.8586721453288</v>
      </c>
      <c r="L36" s="350">
        <v>7824.9</v>
      </c>
      <c r="M36" s="350">
        <v>682.5</v>
      </c>
      <c r="N36" s="350">
        <v>724.5</v>
      </c>
      <c r="O36" s="350">
        <v>696.83272372159115</v>
      </c>
      <c r="P36" s="352">
        <v>15939.2</v>
      </c>
      <c r="Q36" s="351"/>
      <c r="R36" s="351"/>
      <c r="S36" s="351"/>
      <c r="T36" s="351"/>
      <c r="U36" s="351"/>
      <c r="V36" s="351"/>
      <c r="W36" s="351"/>
      <c r="X36" s="351"/>
      <c r="Y36" s="351"/>
      <c r="Z36" s="351"/>
      <c r="AA36" s="351"/>
      <c r="AB36" s="351"/>
      <c r="AC36" s="351"/>
      <c r="AD36" s="152"/>
      <c r="AE36" s="152"/>
    </row>
    <row r="37" spans="1:31" ht="12" customHeight="1" x14ac:dyDescent="0.15">
      <c r="A37" s="152"/>
      <c r="B37" s="177" t="s">
        <v>265</v>
      </c>
      <c r="C37" s="336">
        <v>1</v>
      </c>
      <c r="D37" s="180" t="s">
        <v>297</v>
      </c>
      <c r="E37" s="350">
        <v>693</v>
      </c>
      <c r="F37" s="350">
        <v>756</v>
      </c>
      <c r="G37" s="352">
        <v>726.88337694845848</v>
      </c>
      <c r="H37" s="350">
        <v>12548.9</v>
      </c>
      <c r="I37" s="350">
        <v>724.5</v>
      </c>
      <c r="J37" s="350">
        <v>861</v>
      </c>
      <c r="K37" s="350">
        <v>781.21893028846137</v>
      </c>
      <c r="L37" s="350">
        <v>5345.5999999999995</v>
      </c>
      <c r="M37" s="350">
        <v>651</v>
      </c>
      <c r="N37" s="350">
        <v>714</v>
      </c>
      <c r="O37" s="350">
        <v>698.14019792983015</v>
      </c>
      <c r="P37" s="352">
        <v>19899.099999999999</v>
      </c>
      <c r="Q37" s="351"/>
      <c r="R37" s="351"/>
      <c r="S37" s="351"/>
      <c r="T37" s="351"/>
      <c r="U37" s="351"/>
      <c r="V37" s="351"/>
      <c r="W37" s="351"/>
      <c r="X37" s="351"/>
      <c r="Y37" s="351"/>
      <c r="Z37" s="351"/>
      <c r="AA37" s="351"/>
      <c r="AB37" s="351"/>
      <c r="AC37" s="351"/>
      <c r="AD37" s="152"/>
      <c r="AE37" s="152"/>
    </row>
    <row r="38" spans="1:31" ht="12" customHeight="1" x14ac:dyDescent="0.15">
      <c r="A38" s="152"/>
      <c r="B38" s="177"/>
      <c r="C38" s="336">
        <v>2</v>
      </c>
      <c r="D38" s="180"/>
      <c r="E38" s="350">
        <v>693</v>
      </c>
      <c r="F38" s="350">
        <v>759.99</v>
      </c>
      <c r="G38" s="350">
        <v>735.67548459593604</v>
      </c>
      <c r="H38" s="350">
        <v>7048.6</v>
      </c>
      <c r="I38" s="350">
        <v>714</v>
      </c>
      <c r="J38" s="350">
        <v>861</v>
      </c>
      <c r="K38" s="350">
        <v>768.40985015651472</v>
      </c>
      <c r="L38" s="350">
        <v>9451.4</v>
      </c>
      <c r="M38" s="350">
        <v>682.5</v>
      </c>
      <c r="N38" s="350">
        <v>840</v>
      </c>
      <c r="O38" s="350">
        <v>704.76734384475458</v>
      </c>
      <c r="P38" s="352">
        <v>15387.6</v>
      </c>
      <c r="Q38" s="351"/>
      <c r="R38" s="351"/>
      <c r="S38" s="351"/>
      <c r="T38" s="351"/>
      <c r="U38" s="351"/>
      <c r="V38" s="351"/>
      <c r="W38" s="351"/>
      <c r="X38" s="351"/>
      <c r="Y38" s="351"/>
      <c r="Z38" s="351"/>
      <c r="AA38" s="351"/>
      <c r="AB38" s="351"/>
      <c r="AC38" s="351"/>
      <c r="AD38" s="152"/>
      <c r="AE38" s="152"/>
    </row>
    <row r="39" spans="1:31" ht="12" customHeight="1" x14ac:dyDescent="0.15">
      <c r="A39" s="152"/>
      <c r="B39" s="177"/>
      <c r="C39" s="336">
        <v>3</v>
      </c>
      <c r="D39" s="180"/>
      <c r="E39" s="350">
        <v>703.5</v>
      </c>
      <c r="F39" s="350">
        <v>756</v>
      </c>
      <c r="G39" s="350">
        <v>739.59700198216058</v>
      </c>
      <c r="H39" s="350">
        <v>5301.5</v>
      </c>
      <c r="I39" s="350">
        <v>756</v>
      </c>
      <c r="J39" s="350">
        <v>861</v>
      </c>
      <c r="K39" s="350">
        <v>797.65669134008454</v>
      </c>
      <c r="L39" s="350">
        <v>9982.7999999999993</v>
      </c>
      <c r="M39" s="350">
        <v>682.5</v>
      </c>
      <c r="N39" s="350">
        <v>840</v>
      </c>
      <c r="O39" s="350">
        <v>708.27379103066335</v>
      </c>
      <c r="P39" s="352">
        <v>23011.200000000001</v>
      </c>
      <c r="Q39" s="351"/>
      <c r="R39" s="351"/>
      <c r="S39" s="351"/>
      <c r="T39" s="351"/>
      <c r="U39" s="351"/>
      <c r="V39" s="351"/>
      <c r="W39" s="351"/>
      <c r="X39" s="351"/>
      <c r="Y39" s="351"/>
      <c r="Z39" s="351"/>
      <c r="AA39" s="351"/>
      <c r="AB39" s="351"/>
      <c r="AC39" s="351"/>
      <c r="AD39" s="152"/>
      <c r="AE39" s="152"/>
    </row>
    <row r="40" spans="1:31" ht="12" customHeight="1" x14ac:dyDescent="0.15">
      <c r="A40" s="152"/>
      <c r="B40" s="177"/>
      <c r="C40" s="336">
        <v>4</v>
      </c>
      <c r="D40" s="180"/>
      <c r="E40" s="350">
        <v>703.5</v>
      </c>
      <c r="F40" s="350">
        <v>840</v>
      </c>
      <c r="G40" s="350">
        <v>747.51492049662397</v>
      </c>
      <c r="H40" s="350">
        <v>21504.9</v>
      </c>
      <c r="I40" s="350">
        <v>787.5</v>
      </c>
      <c r="J40" s="350">
        <v>892.5</v>
      </c>
      <c r="K40" s="350">
        <v>855.68434940228985</v>
      </c>
      <c r="L40" s="350">
        <v>8618.0999999999985</v>
      </c>
      <c r="M40" s="350">
        <v>682.5</v>
      </c>
      <c r="N40" s="350">
        <v>819</v>
      </c>
      <c r="O40" s="350">
        <v>711.07442515975833</v>
      </c>
      <c r="P40" s="352">
        <v>26531.199999999997</v>
      </c>
      <c r="Q40" s="351"/>
      <c r="R40" s="351"/>
      <c r="S40" s="351"/>
      <c r="T40" s="351"/>
      <c r="U40" s="351"/>
      <c r="V40" s="351"/>
      <c r="W40" s="351"/>
      <c r="X40" s="351"/>
      <c r="Y40" s="351"/>
      <c r="Z40" s="351"/>
      <c r="AA40" s="351"/>
      <c r="AB40" s="351"/>
      <c r="AC40" s="351"/>
      <c r="AD40" s="152"/>
      <c r="AE40" s="152"/>
    </row>
    <row r="41" spans="1:31" ht="12" customHeight="1" x14ac:dyDescent="0.15">
      <c r="A41" s="152"/>
      <c r="B41" s="353"/>
      <c r="C41" s="313">
        <v>5</v>
      </c>
      <c r="D41" s="181"/>
      <c r="E41" s="354">
        <v>714</v>
      </c>
      <c r="F41" s="354">
        <v>855.75</v>
      </c>
      <c r="G41" s="354">
        <v>759.40915526191611</v>
      </c>
      <c r="H41" s="354">
        <v>10547.5</v>
      </c>
      <c r="I41" s="354">
        <v>840</v>
      </c>
      <c r="J41" s="354">
        <v>950.25</v>
      </c>
      <c r="K41" s="354">
        <v>887.38299584851325</v>
      </c>
      <c r="L41" s="354">
        <v>12506.400000000001</v>
      </c>
      <c r="M41" s="354">
        <v>714</v>
      </c>
      <c r="N41" s="354">
        <v>892.5</v>
      </c>
      <c r="O41" s="354">
        <v>731.9768759918386</v>
      </c>
      <c r="P41" s="355">
        <v>32100.400000000001</v>
      </c>
      <c r="Q41" s="351"/>
      <c r="R41" s="351"/>
      <c r="S41" s="351"/>
      <c r="T41" s="351"/>
      <c r="U41" s="351"/>
      <c r="V41" s="351"/>
      <c r="W41" s="351"/>
      <c r="X41" s="351"/>
      <c r="Y41" s="351"/>
      <c r="Z41" s="351"/>
      <c r="AA41" s="351"/>
      <c r="AB41" s="351"/>
      <c r="AC41" s="351"/>
      <c r="AD41" s="152"/>
      <c r="AE41" s="152"/>
    </row>
    <row r="42" spans="1:31" ht="12" customHeight="1" x14ac:dyDescent="0.15">
      <c r="A42" s="180"/>
      <c r="B42" s="476"/>
      <c r="C42" s="477"/>
      <c r="D42" s="390"/>
      <c r="E42" s="350"/>
      <c r="F42" s="350"/>
      <c r="G42" s="350"/>
      <c r="H42" s="350"/>
      <c r="I42" s="350"/>
      <c r="J42" s="350"/>
      <c r="K42" s="350"/>
      <c r="L42" s="350"/>
      <c r="M42" s="350"/>
      <c r="N42" s="350"/>
      <c r="O42" s="350"/>
      <c r="P42" s="350"/>
      <c r="Q42" s="349"/>
      <c r="R42" s="351"/>
      <c r="S42" s="351"/>
      <c r="T42" s="351"/>
      <c r="U42" s="351"/>
      <c r="V42" s="351"/>
      <c r="W42" s="351"/>
      <c r="X42" s="351"/>
      <c r="Y42" s="351"/>
      <c r="Z42" s="351"/>
      <c r="AA42" s="351"/>
      <c r="AB42" s="351"/>
      <c r="AC42" s="351"/>
      <c r="AD42" s="152"/>
      <c r="AE42" s="152"/>
    </row>
    <row r="43" spans="1:31" ht="12" customHeight="1" x14ac:dyDescent="0.15">
      <c r="A43" s="180"/>
      <c r="B43" s="492"/>
      <c r="C43" s="493"/>
      <c r="D43" s="388"/>
      <c r="E43" s="350"/>
      <c r="F43" s="350"/>
      <c r="G43" s="350"/>
      <c r="H43" s="350"/>
      <c r="I43" s="350"/>
      <c r="J43" s="350"/>
      <c r="K43" s="350"/>
      <c r="L43" s="350"/>
      <c r="M43" s="350"/>
      <c r="N43" s="350"/>
      <c r="O43" s="350"/>
      <c r="P43" s="350"/>
      <c r="Q43" s="349"/>
      <c r="R43" s="351"/>
      <c r="S43" s="351"/>
      <c r="T43" s="351"/>
      <c r="U43" s="351"/>
      <c r="V43" s="351"/>
      <c r="W43" s="351"/>
      <c r="X43" s="351"/>
      <c r="Y43" s="351"/>
      <c r="Z43" s="351"/>
      <c r="AA43" s="351"/>
      <c r="AB43" s="351"/>
      <c r="AC43" s="351"/>
      <c r="AD43" s="152"/>
      <c r="AE43" s="152"/>
    </row>
    <row r="44" spans="1:31" ht="12" customHeight="1" x14ac:dyDescent="0.15">
      <c r="A44" s="180"/>
      <c r="B44" s="478">
        <v>41030</v>
      </c>
      <c r="C44" s="479"/>
      <c r="D44" s="394">
        <v>41044</v>
      </c>
      <c r="E44" s="350">
        <v>714</v>
      </c>
      <c r="F44" s="350">
        <v>855.75</v>
      </c>
      <c r="G44" s="350">
        <v>763.69385782272468</v>
      </c>
      <c r="H44" s="350">
        <v>5752.3</v>
      </c>
      <c r="I44" s="350">
        <v>840</v>
      </c>
      <c r="J44" s="350">
        <v>924</v>
      </c>
      <c r="K44" s="350">
        <v>864.46141003791172</v>
      </c>
      <c r="L44" s="350">
        <v>6598.6</v>
      </c>
      <c r="M44" s="350">
        <v>714</v>
      </c>
      <c r="N44" s="350">
        <v>819</v>
      </c>
      <c r="O44" s="350">
        <v>730.29831235302265</v>
      </c>
      <c r="P44" s="350">
        <v>16818.7</v>
      </c>
      <c r="Q44" s="349"/>
      <c r="R44" s="351"/>
      <c r="S44" s="351"/>
      <c r="T44" s="351"/>
      <c r="U44" s="351"/>
      <c r="V44" s="351"/>
      <c r="W44" s="351"/>
      <c r="X44" s="351"/>
      <c r="Y44" s="351"/>
      <c r="Z44" s="351"/>
      <c r="AA44" s="351"/>
      <c r="AB44" s="351"/>
      <c r="AC44" s="351"/>
      <c r="AD44" s="152"/>
      <c r="AE44" s="152"/>
    </row>
    <row r="45" spans="1:31" ht="12" customHeight="1" x14ac:dyDescent="0.15">
      <c r="A45" s="180"/>
      <c r="B45" s="478">
        <v>41045</v>
      </c>
      <c r="C45" s="479"/>
      <c r="D45" s="394">
        <v>41060</v>
      </c>
      <c r="E45" s="350">
        <v>735</v>
      </c>
      <c r="F45" s="350">
        <v>840</v>
      </c>
      <c r="G45" s="350">
        <v>751.96654611211568</v>
      </c>
      <c r="H45" s="350">
        <v>4795.2</v>
      </c>
      <c r="I45" s="350">
        <v>871.5</v>
      </c>
      <c r="J45" s="350">
        <v>950.25</v>
      </c>
      <c r="K45" s="350">
        <v>923.08087319213496</v>
      </c>
      <c r="L45" s="350">
        <v>5907.8</v>
      </c>
      <c r="M45" s="350">
        <v>714</v>
      </c>
      <c r="N45" s="350">
        <v>892.5</v>
      </c>
      <c r="O45" s="350">
        <v>830.89809782608711</v>
      </c>
      <c r="P45" s="350">
        <v>15281.7</v>
      </c>
      <c r="Q45" s="349"/>
      <c r="R45" s="351"/>
      <c r="S45" s="351"/>
      <c r="T45" s="351"/>
      <c r="U45" s="351"/>
      <c r="V45" s="351"/>
      <c r="W45" s="351"/>
      <c r="X45" s="351"/>
      <c r="Y45" s="152"/>
      <c r="Z45" s="152"/>
      <c r="AA45" s="152"/>
      <c r="AB45" s="152"/>
      <c r="AC45" s="152"/>
      <c r="AD45" s="152"/>
      <c r="AE45" s="152"/>
    </row>
    <row r="46" spans="1:31" ht="13.5" customHeight="1" x14ac:dyDescent="0.15">
      <c r="B46" s="480"/>
      <c r="C46" s="481"/>
      <c r="D46" s="399"/>
      <c r="E46" s="269"/>
      <c r="F46" s="269"/>
      <c r="G46" s="269"/>
      <c r="H46" s="184"/>
      <c r="I46" s="269"/>
      <c r="J46" s="269"/>
      <c r="K46" s="269"/>
      <c r="L46" s="181"/>
      <c r="M46" s="269"/>
      <c r="N46" s="269"/>
      <c r="O46" s="269"/>
      <c r="P46" s="269"/>
      <c r="Q46" s="152"/>
      <c r="R46" s="152"/>
      <c r="S46" s="152"/>
      <c r="T46" s="152"/>
      <c r="U46" s="152"/>
      <c r="V46" s="152"/>
      <c r="W46" s="152"/>
      <c r="X46" s="152"/>
      <c r="Y46" s="152"/>
      <c r="Z46" s="152"/>
      <c r="AA46" s="152"/>
      <c r="AB46" s="152"/>
      <c r="AC46" s="152"/>
      <c r="AD46" s="152"/>
      <c r="AE46" s="152"/>
    </row>
    <row r="47" spans="1:31" ht="12.75" customHeight="1" x14ac:dyDescent="0.15"/>
    <row r="48" spans="1:31" ht="12.75" customHeight="1" x14ac:dyDescent="0.15"/>
    <row r="49" spans="5:24" ht="12.75" customHeight="1" x14ac:dyDescent="0.15">
      <c r="E49" s="193"/>
      <c r="F49" s="193"/>
      <c r="G49" s="193"/>
      <c r="H49" s="193"/>
      <c r="I49" s="193"/>
      <c r="J49" s="193"/>
      <c r="K49" s="193"/>
      <c r="L49" s="193"/>
      <c r="M49" s="193"/>
      <c r="N49" s="193"/>
      <c r="O49" s="193"/>
      <c r="P49" s="193"/>
      <c r="Q49" s="193"/>
      <c r="R49" s="193"/>
      <c r="S49" s="193"/>
      <c r="T49" s="193"/>
      <c r="U49" s="193"/>
      <c r="V49" s="193"/>
      <c r="W49" s="193"/>
      <c r="X49" s="193"/>
    </row>
    <row r="52" spans="5:24" x14ac:dyDescent="0.15">
      <c r="E52" s="193"/>
      <c r="F52" s="193"/>
      <c r="G52" s="193"/>
      <c r="H52" s="193"/>
      <c r="I52" s="193"/>
      <c r="J52" s="193"/>
      <c r="K52" s="193"/>
      <c r="L52" s="193"/>
      <c r="M52" s="193"/>
      <c r="N52" s="193"/>
      <c r="O52" s="193"/>
      <c r="P52" s="193"/>
    </row>
  </sheetData>
  <phoneticPr fontId="6"/>
  <pageMargins left="0.39370078740157483" right="0.19685039370078741" top="0.39370078740157483" bottom="0.39370078740157483" header="0" footer="0.19685039370078741"/>
  <pageSetup paperSize="9" firstPageNumber="46" orientation="landscape" useFirstPageNumber="1" r:id="rId1"/>
  <headerFooter alignWithMargins="0">
    <oddFooter>&amp;C-42-</oddFooter>
  </headerFooter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AL52"/>
  <sheetViews>
    <sheetView zoomScale="75" workbookViewId="0"/>
  </sheetViews>
  <sheetFormatPr defaultColWidth="7.5" defaultRowHeight="12" x14ac:dyDescent="0.15"/>
  <cols>
    <col min="1" max="1" width="0.75" style="153" customWidth="1"/>
    <col min="2" max="2" width="3.875" style="153" customWidth="1"/>
    <col min="3" max="3" width="8" style="153" customWidth="1"/>
    <col min="4" max="4" width="2.875" style="153" customWidth="1"/>
    <col min="5" max="5" width="7.125" style="153" customWidth="1"/>
    <col min="6" max="7" width="7.625" style="153" customWidth="1"/>
    <col min="8" max="8" width="9.125" style="153" customWidth="1"/>
    <col min="9" max="9" width="7" style="153" customWidth="1"/>
    <col min="10" max="11" width="7.625" style="153" customWidth="1"/>
    <col min="12" max="12" width="9.125" style="153" customWidth="1"/>
    <col min="13" max="13" width="6.75" style="153" customWidth="1"/>
    <col min="14" max="15" width="7.625" style="153" customWidth="1"/>
    <col min="16" max="16" width="9.125" style="153" customWidth="1"/>
    <col min="17" max="17" width="6.5" style="153" customWidth="1"/>
    <col min="18" max="19" width="7.625" style="153" customWidth="1"/>
    <col min="20" max="20" width="9.125" style="153" customWidth="1"/>
    <col min="21" max="23" width="7.5" style="153"/>
    <col min="24" max="25" width="8.5" style="153" bestFit="1" customWidth="1"/>
    <col min="26" max="28" width="7.5" style="153"/>
    <col min="29" max="29" width="8.5" style="153" bestFit="1" customWidth="1"/>
    <col min="30" max="16384" width="7.5" style="153"/>
  </cols>
  <sheetData>
    <row r="1" spans="1:38" ht="15" customHeight="1" x14ac:dyDescent="0.15">
      <c r="B1" s="151" t="s">
        <v>211</v>
      </c>
      <c r="C1" s="367"/>
      <c r="D1" s="367"/>
    </row>
    <row r="2" spans="1:38" ht="12.75" customHeight="1" x14ac:dyDescent="0.15">
      <c r="B2" s="153" t="s">
        <v>335</v>
      </c>
      <c r="C2" s="335"/>
      <c r="D2" s="335"/>
    </row>
    <row r="3" spans="1:38" ht="12.75" customHeight="1" x14ac:dyDescent="0.15">
      <c r="B3" s="335"/>
      <c r="C3" s="335"/>
      <c r="D3" s="335"/>
      <c r="T3" s="154" t="s">
        <v>85</v>
      </c>
    </row>
    <row r="4" spans="1:38" ht="3.75" customHeight="1" x14ac:dyDescent="0.15">
      <c r="B4" s="169"/>
      <c r="C4" s="169"/>
      <c r="D4" s="169"/>
      <c r="E4" s="169"/>
      <c r="F4" s="169"/>
      <c r="G4" s="169"/>
      <c r="H4" s="169"/>
      <c r="I4" s="169"/>
      <c r="J4" s="169"/>
      <c r="K4" s="169"/>
      <c r="L4" s="169"/>
      <c r="M4" s="169"/>
    </row>
    <row r="5" spans="1:38" ht="11.25" customHeight="1" x14ac:dyDescent="0.15">
      <c r="A5" s="180"/>
      <c r="B5" s="499"/>
      <c r="C5" s="500" t="s">
        <v>336</v>
      </c>
      <c r="D5" s="501"/>
      <c r="E5" s="502" t="s">
        <v>337</v>
      </c>
      <c r="F5" s="503"/>
      <c r="G5" s="503"/>
      <c r="H5" s="501"/>
      <c r="I5" s="502" t="s">
        <v>338</v>
      </c>
      <c r="J5" s="503"/>
      <c r="K5" s="503"/>
      <c r="L5" s="501"/>
      <c r="M5" s="502" t="s">
        <v>215</v>
      </c>
      <c r="N5" s="503"/>
      <c r="O5" s="503"/>
      <c r="P5" s="501"/>
      <c r="Q5" s="502" t="s">
        <v>216</v>
      </c>
      <c r="R5" s="503"/>
      <c r="S5" s="503"/>
      <c r="T5" s="501"/>
      <c r="V5" s="173"/>
      <c r="W5" s="173"/>
      <c r="X5" s="173"/>
      <c r="Y5" s="173"/>
      <c r="Z5" s="173"/>
    </row>
    <row r="6" spans="1:38" ht="11.25" customHeight="1" x14ac:dyDescent="0.15">
      <c r="A6" s="180"/>
      <c r="B6" s="504" t="s">
        <v>339</v>
      </c>
      <c r="C6" s="503"/>
      <c r="D6" s="501"/>
      <c r="E6" s="505" t="s">
        <v>340</v>
      </c>
      <c r="F6" s="505" t="s">
        <v>341</v>
      </c>
      <c r="G6" s="506" t="s">
        <v>342</v>
      </c>
      <c r="H6" s="505" t="s">
        <v>96</v>
      </c>
      <c r="I6" s="505" t="s">
        <v>139</v>
      </c>
      <c r="J6" s="505" t="s">
        <v>94</v>
      </c>
      <c r="K6" s="506" t="s">
        <v>175</v>
      </c>
      <c r="L6" s="505" t="s">
        <v>96</v>
      </c>
      <c r="M6" s="505" t="s">
        <v>139</v>
      </c>
      <c r="N6" s="505" t="s">
        <v>94</v>
      </c>
      <c r="O6" s="506" t="s">
        <v>175</v>
      </c>
      <c r="P6" s="505" t="s">
        <v>96</v>
      </c>
      <c r="Q6" s="505" t="s">
        <v>139</v>
      </c>
      <c r="R6" s="505" t="s">
        <v>94</v>
      </c>
      <c r="S6" s="506" t="s">
        <v>175</v>
      </c>
      <c r="T6" s="505" t="s">
        <v>96</v>
      </c>
      <c r="V6" s="173"/>
      <c r="W6" s="173"/>
      <c r="X6" s="173"/>
      <c r="Y6" s="173"/>
      <c r="Z6" s="173"/>
      <c r="AA6" s="152"/>
      <c r="AB6" s="152"/>
      <c r="AC6" s="152"/>
      <c r="AD6" s="152"/>
      <c r="AE6" s="152"/>
      <c r="AF6" s="152"/>
      <c r="AG6" s="152"/>
      <c r="AH6" s="152"/>
      <c r="AI6" s="152"/>
      <c r="AJ6" s="152"/>
      <c r="AK6" s="152"/>
      <c r="AL6" s="152"/>
    </row>
    <row r="7" spans="1:38" ht="11.25" customHeight="1" x14ac:dyDescent="0.15">
      <c r="A7" s="180"/>
      <c r="B7" s="177" t="s">
        <v>343</v>
      </c>
      <c r="C7" s="152">
        <v>21</v>
      </c>
      <c r="D7" s="180" t="s">
        <v>280</v>
      </c>
      <c r="E7" s="350">
        <v>714</v>
      </c>
      <c r="F7" s="350">
        <v>1365</v>
      </c>
      <c r="G7" s="350">
        <v>885</v>
      </c>
      <c r="H7" s="350">
        <v>3085597</v>
      </c>
      <c r="I7" s="350">
        <v>380</v>
      </c>
      <c r="J7" s="350">
        <v>630</v>
      </c>
      <c r="K7" s="350">
        <v>479</v>
      </c>
      <c r="L7" s="350">
        <v>5306157</v>
      </c>
      <c r="M7" s="350">
        <v>740</v>
      </c>
      <c r="N7" s="350">
        <v>1313</v>
      </c>
      <c r="O7" s="350">
        <v>923</v>
      </c>
      <c r="P7" s="350">
        <v>4941826</v>
      </c>
      <c r="Q7" s="350">
        <v>662</v>
      </c>
      <c r="R7" s="350">
        <v>1050</v>
      </c>
      <c r="S7" s="350">
        <v>815</v>
      </c>
      <c r="T7" s="350">
        <v>5971616</v>
      </c>
      <c r="U7" s="152"/>
      <c r="V7" s="173"/>
      <c r="W7" s="173"/>
      <c r="X7" s="173"/>
      <c r="Y7" s="173"/>
      <c r="Z7" s="173"/>
      <c r="AA7" s="152"/>
      <c r="AB7" s="152"/>
      <c r="AC7" s="152"/>
      <c r="AD7" s="152"/>
      <c r="AE7" s="152"/>
      <c r="AF7" s="152"/>
      <c r="AG7" s="152"/>
      <c r="AH7" s="152"/>
      <c r="AI7" s="152"/>
      <c r="AJ7" s="152"/>
      <c r="AK7" s="152"/>
      <c r="AL7" s="152"/>
    </row>
    <row r="8" spans="1:38" ht="11.25" customHeight="1" x14ac:dyDescent="0.15">
      <c r="A8" s="180"/>
      <c r="B8" s="177"/>
      <c r="C8" s="152">
        <v>22</v>
      </c>
      <c r="D8" s="180"/>
      <c r="E8" s="350">
        <v>756</v>
      </c>
      <c r="F8" s="350">
        <v>1344</v>
      </c>
      <c r="G8" s="350">
        <v>977</v>
      </c>
      <c r="H8" s="350">
        <v>3070858</v>
      </c>
      <c r="I8" s="350">
        <v>420</v>
      </c>
      <c r="J8" s="350">
        <v>662</v>
      </c>
      <c r="K8" s="350">
        <v>500</v>
      </c>
      <c r="L8" s="350">
        <v>5643954</v>
      </c>
      <c r="M8" s="350">
        <v>777</v>
      </c>
      <c r="N8" s="350">
        <v>1302</v>
      </c>
      <c r="O8" s="350">
        <v>996</v>
      </c>
      <c r="P8" s="350">
        <v>4960437</v>
      </c>
      <c r="Q8" s="350">
        <v>735</v>
      </c>
      <c r="R8" s="350">
        <v>1134</v>
      </c>
      <c r="S8" s="350">
        <v>890</v>
      </c>
      <c r="T8" s="352">
        <v>5976373</v>
      </c>
      <c r="U8" s="152"/>
      <c r="V8" s="173"/>
      <c r="W8" s="173"/>
      <c r="X8" s="173"/>
      <c r="Y8" s="173"/>
      <c r="Z8" s="173"/>
      <c r="AA8" s="152"/>
      <c r="AB8" s="152"/>
      <c r="AC8" s="152"/>
      <c r="AD8" s="152"/>
      <c r="AE8" s="152"/>
      <c r="AF8" s="152"/>
      <c r="AG8" s="152"/>
      <c r="AH8" s="152"/>
      <c r="AI8" s="152"/>
      <c r="AJ8" s="152"/>
      <c r="AK8" s="152"/>
      <c r="AL8" s="152"/>
    </row>
    <row r="9" spans="1:38" ht="11.25" customHeight="1" x14ac:dyDescent="0.15">
      <c r="A9" s="152"/>
      <c r="B9" s="353"/>
      <c r="C9" s="169">
        <v>23</v>
      </c>
      <c r="D9" s="181"/>
      <c r="E9" s="182">
        <v>714</v>
      </c>
      <c r="F9" s="182">
        <v>1207.5</v>
      </c>
      <c r="G9" s="182">
        <v>961.53003747624052</v>
      </c>
      <c r="H9" s="182">
        <v>3008470.5999999996</v>
      </c>
      <c r="I9" s="182">
        <v>388.5</v>
      </c>
      <c r="J9" s="182">
        <v>714</v>
      </c>
      <c r="K9" s="182">
        <v>542.77415525071035</v>
      </c>
      <c r="L9" s="182">
        <v>5891586.9000000013</v>
      </c>
      <c r="M9" s="182">
        <v>714</v>
      </c>
      <c r="N9" s="182">
        <v>1239</v>
      </c>
      <c r="O9" s="182">
        <v>980.64857784752689</v>
      </c>
      <c r="P9" s="182">
        <v>5297929.4000000004</v>
      </c>
      <c r="Q9" s="182">
        <v>672</v>
      </c>
      <c r="R9" s="182">
        <v>1155</v>
      </c>
      <c r="S9" s="182">
        <v>912.5318165029928</v>
      </c>
      <c r="T9" s="183">
        <v>6286791.2999999998</v>
      </c>
      <c r="U9" s="152"/>
      <c r="V9" s="173"/>
      <c r="W9" s="173"/>
      <c r="X9" s="173"/>
      <c r="Y9" s="173"/>
      <c r="Z9" s="173"/>
      <c r="AA9" s="152"/>
      <c r="AB9" s="152"/>
      <c r="AC9" s="152"/>
      <c r="AD9" s="152"/>
      <c r="AE9" s="152"/>
      <c r="AF9" s="152"/>
      <c r="AG9" s="152"/>
      <c r="AH9" s="152"/>
      <c r="AI9" s="152"/>
      <c r="AJ9" s="152"/>
      <c r="AK9" s="152"/>
      <c r="AL9" s="152"/>
    </row>
    <row r="10" spans="1:38" ht="11.25" customHeight="1" x14ac:dyDescent="0.15">
      <c r="A10" s="152"/>
      <c r="B10" s="226" t="s">
        <v>263</v>
      </c>
      <c r="C10" s="351">
        <v>9</v>
      </c>
      <c r="D10" s="352" t="s">
        <v>297</v>
      </c>
      <c r="E10" s="350">
        <v>882</v>
      </c>
      <c r="F10" s="350">
        <v>1102.5</v>
      </c>
      <c r="G10" s="350">
        <v>967.47959996359202</v>
      </c>
      <c r="H10" s="350">
        <v>216321.4</v>
      </c>
      <c r="I10" s="350">
        <v>483</v>
      </c>
      <c r="J10" s="350">
        <v>651</v>
      </c>
      <c r="K10" s="350">
        <v>560.39926833915536</v>
      </c>
      <c r="L10" s="350">
        <v>460234.89999999997</v>
      </c>
      <c r="M10" s="350">
        <v>924</v>
      </c>
      <c r="N10" s="350">
        <v>1173.9000000000001</v>
      </c>
      <c r="O10" s="350">
        <v>1012.5844965038077</v>
      </c>
      <c r="P10" s="350">
        <v>424099.1</v>
      </c>
      <c r="Q10" s="350">
        <v>808.5</v>
      </c>
      <c r="R10" s="350">
        <v>1008</v>
      </c>
      <c r="S10" s="350">
        <v>912.71736806387889</v>
      </c>
      <c r="T10" s="352">
        <v>477626.39999999997</v>
      </c>
      <c r="U10" s="152"/>
      <c r="V10" s="173"/>
      <c r="W10" s="173"/>
      <c r="X10" s="173"/>
      <c r="Y10" s="173"/>
      <c r="Z10" s="173"/>
      <c r="AA10" s="152"/>
      <c r="AB10" s="152"/>
      <c r="AC10" s="152"/>
      <c r="AD10" s="152"/>
      <c r="AE10" s="152"/>
      <c r="AF10" s="152"/>
      <c r="AG10" s="152"/>
      <c r="AH10" s="152"/>
      <c r="AI10" s="152"/>
      <c r="AJ10" s="152"/>
      <c r="AK10" s="152"/>
      <c r="AL10" s="152"/>
    </row>
    <row r="11" spans="1:38" ht="11.25" customHeight="1" x14ac:dyDescent="0.15">
      <c r="A11" s="152"/>
      <c r="B11" s="226"/>
      <c r="C11" s="351">
        <v>10</v>
      </c>
      <c r="D11" s="352"/>
      <c r="E11" s="350">
        <v>734.89499999999998</v>
      </c>
      <c r="F11" s="350">
        <v>955.5</v>
      </c>
      <c r="G11" s="350">
        <v>852.15080928710029</v>
      </c>
      <c r="H11" s="350">
        <v>251056.3</v>
      </c>
      <c r="I11" s="350">
        <v>399</v>
      </c>
      <c r="J11" s="350">
        <v>577.5</v>
      </c>
      <c r="K11" s="350">
        <v>497.00055698472426</v>
      </c>
      <c r="L11" s="350">
        <v>490714.60000000009</v>
      </c>
      <c r="M11" s="350">
        <v>766.5</v>
      </c>
      <c r="N11" s="350">
        <v>1018.5</v>
      </c>
      <c r="O11" s="350">
        <v>875.85974811029303</v>
      </c>
      <c r="P11" s="350">
        <v>434953.5</v>
      </c>
      <c r="Q11" s="350">
        <v>703.5</v>
      </c>
      <c r="R11" s="350">
        <v>924</v>
      </c>
      <c r="S11" s="350">
        <v>813.86461269862582</v>
      </c>
      <c r="T11" s="352">
        <v>541912.60000000009</v>
      </c>
      <c r="U11" s="152"/>
      <c r="V11" s="152"/>
      <c r="W11" s="152"/>
      <c r="X11" s="152"/>
      <c r="Y11" s="152"/>
      <c r="Z11" s="152"/>
      <c r="AA11" s="152"/>
      <c r="AB11" s="152"/>
      <c r="AC11" s="152"/>
      <c r="AD11" s="152"/>
      <c r="AE11" s="152"/>
      <c r="AF11" s="152"/>
      <c r="AG11" s="152"/>
      <c r="AH11" s="152"/>
      <c r="AI11" s="152"/>
      <c r="AJ11" s="152"/>
      <c r="AK11" s="152"/>
      <c r="AL11" s="152"/>
    </row>
    <row r="12" spans="1:38" ht="11.25" customHeight="1" x14ac:dyDescent="0.15">
      <c r="A12" s="152"/>
      <c r="B12" s="226"/>
      <c r="C12" s="351">
        <v>11</v>
      </c>
      <c r="D12" s="352"/>
      <c r="E12" s="350">
        <v>714</v>
      </c>
      <c r="F12" s="350">
        <v>924</v>
      </c>
      <c r="G12" s="350">
        <v>842.73948327998949</v>
      </c>
      <c r="H12" s="350">
        <v>263676.7</v>
      </c>
      <c r="I12" s="350">
        <v>388.5</v>
      </c>
      <c r="J12" s="350">
        <v>546</v>
      </c>
      <c r="K12" s="350">
        <v>475.06773312767501</v>
      </c>
      <c r="L12" s="350">
        <v>518289.8</v>
      </c>
      <c r="M12" s="350">
        <v>714</v>
      </c>
      <c r="N12" s="350">
        <v>966</v>
      </c>
      <c r="O12" s="350">
        <v>854.02610028824427</v>
      </c>
      <c r="P12" s="350">
        <v>501511.69999999995</v>
      </c>
      <c r="Q12" s="350">
        <v>672</v>
      </c>
      <c r="R12" s="350">
        <v>892.5</v>
      </c>
      <c r="S12" s="350">
        <v>787.2728061478615</v>
      </c>
      <c r="T12" s="352">
        <v>521810.09999999992</v>
      </c>
      <c r="U12" s="152"/>
      <c r="V12" s="152"/>
      <c r="W12" s="152"/>
      <c r="X12" s="152"/>
      <c r="Y12" s="152"/>
      <c r="Z12" s="152"/>
      <c r="AA12" s="152"/>
      <c r="AB12" s="152"/>
      <c r="AC12" s="152"/>
      <c r="AD12" s="152"/>
      <c r="AE12" s="152"/>
      <c r="AF12" s="152"/>
      <c r="AG12" s="152"/>
      <c r="AH12" s="152"/>
      <c r="AI12" s="152"/>
      <c r="AJ12" s="152"/>
      <c r="AK12" s="152"/>
      <c r="AL12" s="152"/>
    </row>
    <row r="13" spans="1:38" ht="11.25" customHeight="1" x14ac:dyDescent="0.15">
      <c r="A13" s="152"/>
      <c r="B13" s="226"/>
      <c r="C13" s="351">
        <v>12</v>
      </c>
      <c r="D13" s="352"/>
      <c r="E13" s="350">
        <v>787.5</v>
      </c>
      <c r="F13" s="350">
        <v>1113</v>
      </c>
      <c r="G13" s="350">
        <v>944.28923148523381</v>
      </c>
      <c r="H13" s="350">
        <v>286934.7</v>
      </c>
      <c r="I13" s="350">
        <v>441</v>
      </c>
      <c r="J13" s="350">
        <v>598.5</v>
      </c>
      <c r="K13" s="350">
        <v>495.53749196403601</v>
      </c>
      <c r="L13" s="350">
        <v>509920.1</v>
      </c>
      <c r="M13" s="350">
        <v>819</v>
      </c>
      <c r="N13" s="350">
        <v>1155</v>
      </c>
      <c r="O13" s="350">
        <v>987.68243335244347</v>
      </c>
      <c r="P13" s="350">
        <v>475853.3</v>
      </c>
      <c r="Q13" s="350">
        <v>756</v>
      </c>
      <c r="R13" s="350">
        <v>1102.5</v>
      </c>
      <c r="S13" s="350">
        <v>866.9600668430719</v>
      </c>
      <c r="T13" s="350">
        <v>618617.20000000019</v>
      </c>
      <c r="U13" s="152"/>
      <c r="V13" s="152"/>
      <c r="W13" s="152"/>
      <c r="X13" s="152"/>
      <c r="Y13" s="152"/>
      <c r="Z13" s="152"/>
      <c r="AA13" s="152"/>
      <c r="AB13" s="152"/>
      <c r="AC13" s="152"/>
      <c r="AD13" s="152"/>
      <c r="AE13" s="152"/>
      <c r="AF13" s="152"/>
      <c r="AG13" s="152"/>
      <c r="AH13" s="152"/>
      <c r="AI13" s="152"/>
      <c r="AJ13" s="152"/>
      <c r="AK13" s="152"/>
      <c r="AL13" s="152"/>
    </row>
    <row r="14" spans="1:38" ht="11.25" customHeight="1" x14ac:dyDescent="0.15">
      <c r="A14" s="152"/>
      <c r="B14" s="226" t="s">
        <v>265</v>
      </c>
      <c r="C14" s="351">
        <v>1</v>
      </c>
      <c r="D14" s="352" t="s">
        <v>297</v>
      </c>
      <c r="E14" s="350">
        <v>840</v>
      </c>
      <c r="F14" s="350">
        <v>1081.5</v>
      </c>
      <c r="G14" s="350">
        <v>980.28912933715606</v>
      </c>
      <c r="H14" s="350">
        <v>262149.40000000002</v>
      </c>
      <c r="I14" s="350">
        <v>409.5</v>
      </c>
      <c r="J14" s="350">
        <v>546.10500000000002</v>
      </c>
      <c r="K14" s="350">
        <v>490.43174537937557</v>
      </c>
      <c r="L14" s="350">
        <v>485240.6</v>
      </c>
      <c r="M14" s="350">
        <v>818.89499999999998</v>
      </c>
      <c r="N14" s="350">
        <v>1090.0049999999999</v>
      </c>
      <c r="O14" s="350">
        <v>957.34341189841427</v>
      </c>
      <c r="P14" s="350">
        <v>471785.7</v>
      </c>
      <c r="Q14" s="350">
        <v>808.5</v>
      </c>
      <c r="R14" s="350">
        <v>1018.5</v>
      </c>
      <c r="S14" s="350">
        <v>906.72027796188127</v>
      </c>
      <c r="T14" s="352">
        <v>617384.00000000012</v>
      </c>
      <c r="U14" s="152"/>
      <c r="V14" s="152"/>
      <c r="W14" s="152"/>
      <c r="X14" s="152"/>
      <c r="Y14" s="152"/>
      <c r="Z14" s="152"/>
      <c r="AA14" s="152"/>
      <c r="AB14" s="152"/>
      <c r="AC14" s="152"/>
      <c r="AD14" s="152"/>
      <c r="AE14" s="152"/>
      <c r="AF14" s="152"/>
      <c r="AG14" s="152"/>
      <c r="AH14" s="152"/>
      <c r="AI14" s="152"/>
      <c r="AJ14" s="152"/>
      <c r="AK14" s="152"/>
      <c r="AL14" s="152"/>
    </row>
    <row r="15" spans="1:38" ht="11.25" customHeight="1" x14ac:dyDescent="0.15">
      <c r="A15" s="152"/>
      <c r="B15" s="226"/>
      <c r="C15" s="351">
        <v>2</v>
      </c>
      <c r="D15" s="352"/>
      <c r="E15" s="350">
        <v>818.89499999999998</v>
      </c>
      <c r="F15" s="350">
        <v>997.5</v>
      </c>
      <c r="G15" s="350">
        <v>923.7720963655662</v>
      </c>
      <c r="H15" s="350">
        <v>272268.40000000002</v>
      </c>
      <c r="I15" s="350">
        <v>409.5</v>
      </c>
      <c r="J15" s="350">
        <v>532.03499999999997</v>
      </c>
      <c r="K15" s="350">
        <v>475.46619955108486</v>
      </c>
      <c r="L15" s="350">
        <v>499437.5</v>
      </c>
      <c r="M15" s="350">
        <v>818.89499999999998</v>
      </c>
      <c r="N15" s="350">
        <v>1029</v>
      </c>
      <c r="O15" s="350">
        <v>918.6901398485594</v>
      </c>
      <c r="P15" s="350">
        <v>451109.8</v>
      </c>
      <c r="Q15" s="350">
        <v>787.5</v>
      </c>
      <c r="R15" s="350">
        <v>945</v>
      </c>
      <c r="S15" s="350">
        <v>856.96126835551013</v>
      </c>
      <c r="T15" s="352">
        <v>564609.20000000007</v>
      </c>
      <c r="U15" s="152"/>
      <c r="V15" s="152"/>
      <c r="W15" s="152"/>
      <c r="X15" s="152"/>
      <c r="Y15" s="152"/>
      <c r="Z15" s="152"/>
      <c r="AA15" s="152"/>
      <c r="AB15" s="152"/>
      <c r="AC15" s="152"/>
      <c r="AD15" s="152"/>
      <c r="AE15" s="152"/>
      <c r="AF15" s="152"/>
      <c r="AG15" s="152"/>
      <c r="AH15" s="152"/>
      <c r="AI15" s="152"/>
      <c r="AJ15" s="152"/>
      <c r="AK15" s="152"/>
      <c r="AL15" s="152"/>
    </row>
    <row r="16" spans="1:38" ht="11.25" customHeight="1" x14ac:dyDescent="0.15">
      <c r="A16" s="152"/>
      <c r="B16" s="226"/>
      <c r="C16" s="351">
        <v>3</v>
      </c>
      <c r="D16" s="352"/>
      <c r="E16" s="350">
        <v>840</v>
      </c>
      <c r="F16" s="350">
        <v>966</v>
      </c>
      <c r="G16" s="350">
        <v>906.69062449835064</v>
      </c>
      <c r="H16" s="350">
        <v>215446.19999999998</v>
      </c>
      <c r="I16" s="350">
        <v>420</v>
      </c>
      <c r="J16" s="350">
        <v>525</v>
      </c>
      <c r="K16" s="350">
        <v>478.33968463595698</v>
      </c>
      <c r="L16" s="350">
        <v>477766.3000000001</v>
      </c>
      <c r="M16" s="350">
        <v>840</v>
      </c>
      <c r="N16" s="350">
        <v>997.5</v>
      </c>
      <c r="O16" s="350">
        <v>897.5981414564975</v>
      </c>
      <c r="P16" s="350">
        <v>364537.3</v>
      </c>
      <c r="Q16" s="350">
        <v>777</v>
      </c>
      <c r="R16" s="350">
        <v>892.5</v>
      </c>
      <c r="S16" s="350">
        <v>839.81832263569913</v>
      </c>
      <c r="T16" s="352">
        <v>512285.9</v>
      </c>
      <c r="U16" s="152"/>
      <c r="V16" s="152"/>
      <c r="W16" s="152"/>
      <c r="X16" s="152"/>
      <c r="Y16" s="152"/>
      <c r="Z16" s="152"/>
      <c r="AA16" s="152"/>
      <c r="AB16" s="152"/>
      <c r="AC16" s="152"/>
      <c r="AD16" s="152"/>
      <c r="AE16" s="152"/>
      <c r="AF16" s="152"/>
      <c r="AG16" s="152"/>
      <c r="AH16" s="152"/>
      <c r="AI16" s="152"/>
      <c r="AJ16" s="152"/>
      <c r="AK16" s="152"/>
      <c r="AL16" s="152"/>
    </row>
    <row r="17" spans="1:38" ht="11.25" customHeight="1" x14ac:dyDescent="0.15">
      <c r="A17" s="152"/>
      <c r="B17" s="226"/>
      <c r="C17" s="351">
        <v>4</v>
      </c>
      <c r="D17" s="352"/>
      <c r="E17" s="350">
        <v>829.5</v>
      </c>
      <c r="F17" s="350">
        <v>945</v>
      </c>
      <c r="G17" s="350">
        <v>890.08378678412373</v>
      </c>
      <c r="H17" s="350">
        <v>234556.60000000003</v>
      </c>
      <c r="I17" s="350">
        <v>441</v>
      </c>
      <c r="J17" s="350">
        <v>546</v>
      </c>
      <c r="K17" s="350">
        <v>480.05427316317315</v>
      </c>
      <c r="L17" s="350">
        <v>522592.99999999994</v>
      </c>
      <c r="M17" s="350">
        <v>840</v>
      </c>
      <c r="N17" s="350">
        <v>966</v>
      </c>
      <c r="O17" s="350">
        <v>889.81043139049098</v>
      </c>
      <c r="P17" s="350">
        <v>408143.50000000012</v>
      </c>
      <c r="Q17" s="350">
        <v>777</v>
      </c>
      <c r="R17" s="350">
        <v>892.5</v>
      </c>
      <c r="S17" s="350">
        <v>835.35072692122901</v>
      </c>
      <c r="T17" s="352">
        <v>554886.60000000009</v>
      </c>
      <c r="U17" s="152"/>
      <c r="V17" s="152"/>
      <c r="W17" s="152"/>
      <c r="X17" s="152"/>
      <c r="Y17" s="152"/>
      <c r="Z17" s="152"/>
      <c r="AA17" s="152"/>
      <c r="AB17" s="152"/>
      <c r="AC17" s="152"/>
      <c r="AD17" s="152"/>
      <c r="AE17" s="152"/>
      <c r="AF17" s="152"/>
      <c r="AG17" s="152"/>
      <c r="AH17" s="152"/>
      <c r="AI17" s="152"/>
      <c r="AJ17" s="152"/>
      <c r="AK17" s="152"/>
      <c r="AL17" s="152"/>
    </row>
    <row r="18" spans="1:38" ht="11.25" customHeight="1" x14ac:dyDescent="0.15">
      <c r="A18" s="152"/>
      <c r="B18" s="308"/>
      <c r="C18" s="426">
        <v>5</v>
      </c>
      <c r="D18" s="355"/>
      <c r="E18" s="354">
        <v>819</v>
      </c>
      <c r="F18" s="354">
        <v>976.5</v>
      </c>
      <c r="G18" s="354">
        <v>892.36039980894043</v>
      </c>
      <c r="H18" s="354">
        <v>236581.00000000003</v>
      </c>
      <c r="I18" s="354">
        <v>462</v>
      </c>
      <c r="J18" s="354">
        <v>546</v>
      </c>
      <c r="K18" s="354">
        <v>499.24129441210079</v>
      </c>
      <c r="L18" s="354">
        <v>556484.79999999993</v>
      </c>
      <c r="M18" s="354">
        <v>819</v>
      </c>
      <c r="N18" s="354">
        <v>997.5</v>
      </c>
      <c r="O18" s="354">
        <v>892.01025493628651</v>
      </c>
      <c r="P18" s="354">
        <v>447534.9</v>
      </c>
      <c r="Q18" s="354">
        <v>772.80000000000007</v>
      </c>
      <c r="R18" s="354">
        <v>903</v>
      </c>
      <c r="S18" s="354">
        <v>833.09938768006202</v>
      </c>
      <c r="T18" s="355">
        <v>530975.1</v>
      </c>
      <c r="U18" s="152"/>
      <c r="V18" s="152"/>
      <c r="W18" s="152"/>
      <c r="X18" s="152"/>
      <c r="Y18" s="152"/>
      <c r="Z18" s="152"/>
      <c r="AA18" s="152"/>
      <c r="AB18" s="152"/>
      <c r="AC18" s="152"/>
      <c r="AD18" s="152"/>
      <c r="AE18" s="152"/>
      <c r="AF18" s="152"/>
      <c r="AG18" s="152"/>
      <c r="AH18" s="152"/>
      <c r="AI18" s="152"/>
      <c r="AJ18" s="152"/>
      <c r="AK18" s="152"/>
      <c r="AL18" s="152"/>
    </row>
    <row r="19" spans="1:38" ht="11.25" customHeight="1" x14ac:dyDescent="0.15">
      <c r="A19" s="180"/>
      <c r="B19" s="507"/>
      <c r="C19" s="299">
        <v>41030</v>
      </c>
      <c r="D19" s="352"/>
      <c r="E19" s="350">
        <v>849.97500000000002</v>
      </c>
      <c r="F19" s="350">
        <v>924</v>
      </c>
      <c r="G19" s="350">
        <v>885.23985655017214</v>
      </c>
      <c r="H19" s="350">
        <v>29385.5</v>
      </c>
      <c r="I19" s="350">
        <v>471.97500000000002</v>
      </c>
      <c r="J19" s="350">
        <v>546</v>
      </c>
      <c r="K19" s="350">
        <v>497.68367008275544</v>
      </c>
      <c r="L19" s="350">
        <v>62914.6</v>
      </c>
      <c r="M19" s="350">
        <v>840</v>
      </c>
      <c r="N19" s="350">
        <v>966</v>
      </c>
      <c r="O19" s="350">
        <v>896.19898798229019</v>
      </c>
      <c r="P19" s="350">
        <v>55593</v>
      </c>
      <c r="Q19" s="350">
        <v>808.5</v>
      </c>
      <c r="R19" s="350">
        <v>892.5</v>
      </c>
      <c r="S19" s="350">
        <v>834.59475116640715</v>
      </c>
      <c r="T19" s="350">
        <v>74197</v>
      </c>
      <c r="U19" s="152"/>
      <c r="V19" s="152"/>
      <c r="W19" s="152"/>
      <c r="X19" s="152"/>
      <c r="Y19" s="152"/>
      <c r="Z19" s="152"/>
      <c r="AA19" s="152"/>
      <c r="AB19" s="152"/>
      <c r="AC19" s="152"/>
      <c r="AD19" s="152"/>
      <c r="AE19" s="152"/>
      <c r="AF19" s="152"/>
      <c r="AG19" s="152"/>
      <c r="AH19" s="152"/>
      <c r="AI19" s="152"/>
      <c r="AJ19" s="152"/>
      <c r="AK19" s="152"/>
      <c r="AL19" s="152"/>
    </row>
    <row r="20" spans="1:38" ht="11.25" customHeight="1" x14ac:dyDescent="0.15">
      <c r="A20" s="180"/>
      <c r="B20" s="226"/>
      <c r="C20" s="299">
        <v>41031</v>
      </c>
      <c r="D20" s="352" t="s">
        <v>60</v>
      </c>
      <c r="E20" s="350">
        <v>849.97500000000002</v>
      </c>
      <c r="F20" s="350">
        <v>924</v>
      </c>
      <c r="G20" s="350">
        <v>877.5486972959643</v>
      </c>
      <c r="H20" s="350">
        <v>10188.200000000001</v>
      </c>
      <c r="I20" s="350">
        <v>471.97500000000002</v>
      </c>
      <c r="J20" s="350">
        <v>546</v>
      </c>
      <c r="K20" s="350">
        <v>506.12449402274615</v>
      </c>
      <c r="L20" s="350">
        <v>21866.9</v>
      </c>
      <c r="M20" s="350">
        <v>840</v>
      </c>
      <c r="N20" s="350">
        <v>966</v>
      </c>
      <c r="O20" s="350">
        <v>890.93618145583343</v>
      </c>
      <c r="P20" s="350">
        <v>19403.5</v>
      </c>
      <c r="Q20" s="350">
        <v>808.5</v>
      </c>
      <c r="R20" s="350">
        <v>871.5</v>
      </c>
      <c r="S20" s="350">
        <v>828.58314893617012</v>
      </c>
      <c r="T20" s="350">
        <v>22093.599999999999</v>
      </c>
      <c r="U20" s="152"/>
      <c r="V20" s="152"/>
      <c r="W20" s="152"/>
      <c r="X20" s="152"/>
      <c r="Y20" s="152"/>
      <c r="Z20" s="152"/>
      <c r="AA20" s="152"/>
      <c r="AB20" s="152"/>
      <c r="AC20" s="152"/>
      <c r="AD20" s="152"/>
      <c r="AE20" s="152"/>
      <c r="AF20" s="152"/>
      <c r="AG20" s="152"/>
      <c r="AH20" s="152"/>
      <c r="AI20" s="152"/>
      <c r="AJ20" s="152"/>
      <c r="AK20" s="152"/>
      <c r="AL20" s="152"/>
    </row>
    <row r="21" spans="1:38" ht="11.25" customHeight="1" x14ac:dyDescent="0.15">
      <c r="A21" s="180"/>
      <c r="B21" s="226"/>
      <c r="C21" s="299">
        <v>41036</v>
      </c>
      <c r="D21" s="352" t="s">
        <v>60</v>
      </c>
      <c r="E21" s="350">
        <v>861</v>
      </c>
      <c r="F21" s="350">
        <v>924.21</v>
      </c>
      <c r="G21" s="350">
        <v>887.40482952806485</v>
      </c>
      <c r="H21" s="350">
        <v>32527.5</v>
      </c>
      <c r="I21" s="350">
        <v>472.5</v>
      </c>
      <c r="J21" s="350">
        <v>514.5</v>
      </c>
      <c r="K21" s="350">
        <v>497.16913110905313</v>
      </c>
      <c r="L21" s="350">
        <v>71355.399999999994</v>
      </c>
      <c r="M21" s="350">
        <v>861</v>
      </c>
      <c r="N21" s="350">
        <v>924</v>
      </c>
      <c r="O21" s="350">
        <v>890.47096994364108</v>
      </c>
      <c r="P21" s="350">
        <v>74228.3</v>
      </c>
      <c r="Q21" s="350">
        <v>808.5</v>
      </c>
      <c r="R21" s="350">
        <v>871.5</v>
      </c>
      <c r="S21" s="350">
        <v>833.61173136145169</v>
      </c>
      <c r="T21" s="350">
        <v>65984.7</v>
      </c>
      <c r="U21" s="152"/>
      <c r="V21" s="152"/>
      <c r="W21" s="152"/>
      <c r="X21" s="152"/>
      <c r="Y21" s="152"/>
      <c r="Z21" s="152"/>
      <c r="AA21" s="152"/>
      <c r="AB21" s="152"/>
      <c r="AC21" s="152"/>
      <c r="AD21" s="152"/>
      <c r="AE21" s="152"/>
      <c r="AF21" s="152"/>
      <c r="AG21" s="152"/>
      <c r="AH21" s="152"/>
      <c r="AI21" s="152"/>
      <c r="AJ21" s="152"/>
      <c r="AK21" s="152"/>
      <c r="AL21" s="152"/>
    </row>
    <row r="22" spans="1:38" ht="11.25" customHeight="1" x14ac:dyDescent="0.15">
      <c r="A22" s="180"/>
      <c r="B22" s="226"/>
      <c r="C22" s="299">
        <v>41037</v>
      </c>
      <c r="D22" s="352" t="s">
        <v>60</v>
      </c>
      <c r="E22" s="350">
        <v>861</v>
      </c>
      <c r="F22" s="350">
        <v>924</v>
      </c>
      <c r="G22" s="350">
        <v>879.40746174806156</v>
      </c>
      <c r="H22" s="350">
        <v>4911.8</v>
      </c>
      <c r="I22" s="350">
        <v>472.5</v>
      </c>
      <c r="J22" s="350">
        <v>525</v>
      </c>
      <c r="K22" s="350">
        <v>498.9242730210018</v>
      </c>
      <c r="L22" s="350">
        <v>12313.9</v>
      </c>
      <c r="M22" s="350">
        <v>861</v>
      </c>
      <c r="N22" s="350">
        <v>924</v>
      </c>
      <c r="O22" s="350">
        <v>887.6555266579976</v>
      </c>
      <c r="P22" s="350">
        <v>6422.5</v>
      </c>
      <c r="Q22" s="350">
        <v>808.5</v>
      </c>
      <c r="R22" s="350">
        <v>871.5</v>
      </c>
      <c r="S22" s="350">
        <v>824.23519135842048</v>
      </c>
      <c r="T22" s="350">
        <v>13040.7</v>
      </c>
      <c r="U22" s="152"/>
      <c r="V22" s="152"/>
      <c r="W22" s="152"/>
      <c r="X22" s="152"/>
      <c r="Y22" s="152"/>
      <c r="Z22" s="152"/>
      <c r="AA22" s="152"/>
      <c r="AB22" s="152"/>
      <c r="AC22" s="152"/>
      <c r="AD22" s="152"/>
      <c r="AE22" s="152"/>
      <c r="AF22" s="152"/>
      <c r="AG22" s="152"/>
      <c r="AH22" s="152"/>
      <c r="AI22" s="152"/>
      <c r="AJ22" s="152"/>
      <c r="AK22" s="152"/>
      <c r="AL22" s="152"/>
    </row>
    <row r="23" spans="1:38" ht="11.25" customHeight="1" x14ac:dyDescent="0.15">
      <c r="A23" s="180"/>
      <c r="B23" s="226"/>
      <c r="C23" s="299">
        <v>41038</v>
      </c>
      <c r="D23" s="352" t="s">
        <v>60</v>
      </c>
      <c r="E23" s="350">
        <v>861</v>
      </c>
      <c r="F23" s="350">
        <v>924</v>
      </c>
      <c r="G23" s="350">
        <v>886.58136792452854</v>
      </c>
      <c r="H23" s="350">
        <v>14296.5</v>
      </c>
      <c r="I23" s="350">
        <v>472.5</v>
      </c>
      <c r="J23" s="350">
        <v>525</v>
      </c>
      <c r="K23" s="350">
        <v>506.25825537774824</v>
      </c>
      <c r="L23" s="350">
        <v>23936.1</v>
      </c>
      <c r="M23" s="350">
        <v>861</v>
      </c>
      <c r="N23" s="350">
        <v>924</v>
      </c>
      <c r="O23" s="350">
        <v>894.56062886496761</v>
      </c>
      <c r="P23" s="350">
        <v>21930</v>
      </c>
      <c r="Q23" s="350">
        <v>808.5</v>
      </c>
      <c r="R23" s="350">
        <v>871.08</v>
      </c>
      <c r="S23" s="350">
        <v>838.42034135007543</v>
      </c>
      <c r="T23" s="350">
        <v>25272.3</v>
      </c>
      <c r="U23" s="152"/>
    </row>
    <row r="24" spans="1:38" ht="11.25" customHeight="1" x14ac:dyDescent="0.15">
      <c r="A24" s="180"/>
      <c r="B24" s="226"/>
      <c r="C24" s="299">
        <v>41039</v>
      </c>
      <c r="D24" s="352" t="s">
        <v>60</v>
      </c>
      <c r="E24" s="350">
        <v>861</v>
      </c>
      <c r="F24" s="350">
        <v>924</v>
      </c>
      <c r="G24" s="350">
        <v>888.84496124031023</v>
      </c>
      <c r="H24" s="350">
        <v>6729.6</v>
      </c>
      <c r="I24" s="350">
        <v>472.5</v>
      </c>
      <c r="J24" s="350">
        <v>525</v>
      </c>
      <c r="K24" s="350">
        <v>503.53145827912658</v>
      </c>
      <c r="L24" s="350">
        <v>21071.3</v>
      </c>
      <c r="M24" s="350">
        <v>861</v>
      </c>
      <c r="N24" s="350">
        <v>924</v>
      </c>
      <c r="O24" s="350">
        <v>892.53481920795866</v>
      </c>
      <c r="P24" s="350">
        <v>13839.1</v>
      </c>
      <c r="Q24" s="350">
        <v>808.5</v>
      </c>
      <c r="R24" s="350">
        <v>871.5</v>
      </c>
      <c r="S24" s="350">
        <v>837.79176442984544</v>
      </c>
      <c r="T24" s="350">
        <v>18868.2</v>
      </c>
      <c r="U24" s="152"/>
    </row>
    <row r="25" spans="1:38" ht="11.25" customHeight="1" x14ac:dyDescent="0.15">
      <c r="A25" s="180"/>
      <c r="B25" s="226"/>
      <c r="C25" s="299">
        <v>41040</v>
      </c>
      <c r="D25" s="352" t="s">
        <v>60</v>
      </c>
      <c r="E25" s="350">
        <v>861</v>
      </c>
      <c r="F25" s="350">
        <v>924</v>
      </c>
      <c r="G25" s="350">
        <v>885.23001527494921</v>
      </c>
      <c r="H25" s="350">
        <v>6485.5</v>
      </c>
      <c r="I25" s="350">
        <v>472.5</v>
      </c>
      <c r="J25" s="350">
        <v>525</v>
      </c>
      <c r="K25" s="350">
        <v>497.98511697204088</v>
      </c>
      <c r="L25" s="350">
        <v>19157.3</v>
      </c>
      <c r="M25" s="350">
        <v>861</v>
      </c>
      <c r="N25" s="350">
        <v>924</v>
      </c>
      <c r="O25" s="350">
        <v>892.99617422012955</v>
      </c>
      <c r="P25" s="350">
        <v>9402.7000000000007</v>
      </c>
      <c r="Q25" s="350">
        <v>808.5</v>
      </c>
      <c r="R25" s="350">
        <v>871.5</v>
      </c>
      <c r="S25" s="350">
        <v>828.41098730783722</v>
      </c>
      <c r="T25" s="350">
        <v>14437.2</v>
      </c>
      <c r="U25" s="152"/>
    </row>
    <row r="26" spans="1:38" ht="11.25" customHeight="1" x14ac:dyDescent="0.15">
      <c r="A26" s="180"/>
      <c r="B26" s="226"/>
      <c r="C26" s="299">
        <v>41043</v>
      </c>
      <c r="D26" s="352" t="s">
        <v>60</v>
      </c>
      <c r="E26" s="350">
        <v>849.97500000000002</v>
      </c>
      <c r="F26" s="350">
        <v>892.5</v>
      </c>
      <c r="G26" s="350">
        <v>878.55620877545164</v>
      </c>
      <c r="H26" s="350">
        <v>19367.3</v>
      </c>
      <c r="I26" s="350">
        <v>462</v>
      </c>
      <c r="J26" s="350">
        <v>504</v>
      </c>
      <c r="K26" s="350">
        <v>493.73587092173244</v>
      </c>
      <c r="L26" s="350">
        <v>47061.1</v>
      </c>
      <c r="M26" s="350">
        <v>849.97500000000002</v>
      </c>
      <c r="N26" s="350">
        <v>892.5</v>
      </c>
      <c r="O26" s="350">
        <v>876.91378867633875</v>
      </c>
      <c r="P26" s="350">
        <v>35127.300000000003</v>
      </c>
      <c r="Q26" s="350">
        <v>808.5</v>
      </c>
      <c r="R26" s="350">
        <v>871.5</v>
      </c>
      <c r="S26" s="350">
        <v>843.42834885321952</v>
      </c>
      <c r="T26" s="350">
        <v>43223.6</v>
      </c>
      <c r="U26" s="152"/>
    </row>
    <row r="27" spans="1:38" ht="11.25" customHeight="1" x14ac:dyDescent="0.15">
      <c r="A27" s="180"/>
      <c r="B27" s="226"/>
      <c r="C27" s="299">
        <v>41044</v>
      </c>
      <c r="D27" s="352" t="s">
        <v>60</v>
      </c>
      <c r="E27" s="350">
        <v>829.5</v>
      </c>
      <c r="F27" s="350">
        <v>903</v>
      </c>
      <c r="G27" s="350">
        <v>867.44770811380408</v>
      </c>
      <c r="H27" s="350">
        <v>2986.2</v>
      </c>
      <c r="I27" s="350">
        <v>462</v>
      </c>
      <c r="J27" s="350">
        <v>504</v>
      </c>
      <c r="K27" s="350">
        <v>499.22240691489367</v>
      </c>
      <c r="L27" s="350">
        <v>5988.9</v>
      </c>
      <c r="M27" s="350">
        <v>840</v>
      </c>
      <c r="N27" s="350">
        <v>903</v>
      </c>
      <c r="O27" s="350">
        <v>867.0240063593003</v>
      </c>
      <c r="P27" s="350">
        <v>3319.6</v>
      </c>
      <c r="Q27" s="350">
        <v>798</v>
      </c>
      <c r="R27" s="350">
        <v>882</v>
      </c>
      <c r="S27" s="350">
        <v>829.85413511057266</v>
      </c>
      <c r="T27" s="350">
        <v>8916.6</v>
      </c>
      <c r="U27" s="152"/>
    </row>
    <row r="28" spans="1:38" ht="11.25" customHeight="1" x14ac:dyDescent="0.15">
      <c r="A28" s="180"/>
      <c r="B28" s="226"/>
      <c r="C28" s="299">
        <v>41045</v>
      </c>
      <c r="D28" s="352" t="s">
        <v>60</v>
      </c>
      <c r="E28" s="350">
        <v>829.5</v>
      </c>
      <c r="F28" s="350">
        <v>903</v>
      </c>
      <c r="G28" s="350">
        <v>859.24274611398971</v>
      </c>
      <c r="H28" s="350">
        <v>9948.1</v>
      </c>
      <c r="I28" s="350">
        <v>462</v>
      </c>
      <c r="J28" s="350">
        <v>504</v>
      </c>
      <c r="K28" s="350">
        <v>492.75505907240313</v>
      </c>
      <c r="L28" s="350">
        <v>20277.8</v>
      </c>
      <c r="M28" s="350">
        <v>819</v>
      </c>
      <c r="N28" s="350">
        <v>903</v>
      </c>
      <c r="O28" s="350">
        <v>859.730816170862</v>
      </c>
      <c r="P28" s="350">
        <v>19512.099999999999</v>
      </c>
      <c r="Q28" s="350">
        <v>798</v>
      </c>
      <c r="R28" s="350">
        <v>882</v>
      </c>
      <c r="S28" s="350">
        <v>827.07045782296791</v>
      </c>
      <c r="T28" s="350">
        <v>30893.599999999999</v>
      </c>
      <c r="U28" s="152"/>
    </row>
    <row r="29" spans="1:38" ht="11.25" customHeight="1" x14ac:dyDescent="0.15">
      <c r="A29" s="180"/>
      <c r="B29" s="226"/>
      <c r="C29" s="299">
        <v>41046</v>
      </c>
      <c r="D29" s="352" t="s">
        <v>60</v>
      </c>
      <c r="E29" s="350">
        <v>829.5</v>
      </c>
      <c r="F29" s="350">
        <v>913.5</v>
      </c>
      <c r="G29" s="350">
        <v>861.71113873694674</v>
      </c>
      <c r="H29" s="350">
        <v>6711.3</v>
      </c>
      <c r="I29" s="350">
        <v>462</v>
      </c>
      <c r="J29" s="350">
        <v>514.5</v>
      </c>
      <c r="K29" s="350">
        <v>498.16323757969212</v>
      </c>
      <c r="L29" s="350">
        <v>17125.099999999999</v>
      </c>
      <c r="M29" s="350">
        <v>819</v>
      </c>
      <c r="N29" s="350">
        <v>903</v>
      </c>
      <c r="O29" s="350">
        <v>864.32445851622651</v>
      </c>
      <c r="P29" s="350">
        <v>12859.7</v>
      </c>
      <c r="Q29" s="350">
        <v>798</v>
      </c>
      <c r="R29" s="350">
        <v>882</v>
      </c>
      <c r="S29" s="350">
        <v>825.51530510436214</v>
      </c>
      <c r="T29" s="350">
        <v>19649.3</v>
      </c>
      <c r="U29" s="152"/>
    </row>
    <row r="30" spans="1:38" ht="11.25" customHeight="1" x14ac:dyDescent="0.15">
      <c r="A30" s="180"/>
      <c r="B30" s="226"/>
      <c r="C30" s="299">
        <v>41047</v>
      </c>
      <c r="D30" s="352" t="s">
        <v>60</v>
      </c>
      <c r="E30" s="350">
        <v>829.5</v>
      </c>
      <c r="F30" s="350">
        <v>913.5</v>
      </c>
      <c r="G30" s="350">
        <v>857.35067203112533</v>
      </c>
      <c r="H30" s="350">
        <v>5628.6</v>
      </c>
      <c r="I30" s="350">
        <v>472.5</v>
      </c>
      <c r="J30" s="350">
        <v>525</v>
      </c>
      <c r="K30" s="350">
        <v>492.93086948223686</v>
      </c>
      <c r="L30" s="350">
        <v>12773.3</v>
      </c>
      <c r="M30" s="350">
        <v>829.5</v>
      </c>
      <c r="N30" s="350">
        <v>903</v>
      </c>
      <c r="O30" s="350">
        <v>858.77961246533323</v>
      </c>
      <c r="P30" s="350">
        <v>9901.1</v>
      </c>
      <c r="Q30" s="350">
        <v>787.5</v>
      </c>
      <c r="R30" s="350">
        <v>882</v>
      </c>
      <c r="S30" s="350">
        <v>819.07730360879339</v>
      </c>
      <c r="T30" s="350">
        <v>13264.5</v>
      </c>
      <c r="U30" s="152"/>
    </row>
    <row r="31" spans="1:38" ht="11.25" customHeight="1" x14ac:dyDescent="0.15">
      <c r="A31" s="180"/>
      <c r="B31" s="226"/>
      <c r="C31" s="299">
        <v>41050</v>
      </c>
      <c r="D31" s="352" t="s">
        <v>60</v>
      </c>
      <c r="E31" s="350">
        <v>829.5</v>
      </c>
      <c r="F31" s="350">
        <v>905.1</v>
      </c>
      <c r="G31" s="350">
        <v>862.81549206698389</v>
      </c>
      <c r="H31" s="350">
        <v>25186.9</v>
      </c>
      <c r="I31" s="350">
        <v>472.5</v>
      </c>
      <c r="J31" s="350">
        <v>525</v>
      </c>
      <c r="K31" s="350">
        <v>494.29003621642096</v>
      </c>
      <c r="L31" s="350">
        <v>49538.6</v>
      </c>
      <c r="M31" s="350">
        <v>829.5</v>
      </c>
      <c r="N31" s="350">
        <v>892.5</v>
      </c>
      <c r="O31" s="350">
        <v>865.91618497109812</v>
      </c>
      <c r="P31" s="350">
        <v>44206</v>
      </c>
      <c r="Q31" s="350">
        <v>786.97500000000002</v>
      </c>
      <c r="R31" s="350">
        <v>861</v>
      </c>
      <c r="S31" s="350">
        <v>807.89963050172048</v>
      </c>
      <c r="T31" s="350">
        <v>40803.599999999999</v>
      </c>
      <c r="U31" s="152"/>
    </row>
    <row r="32" spans="1:38" ht="11.25" customHeight="1" x14ac:dyDescent="0.15">
      <c r="A32" s="180"/>
      <c r="B32" s="226"/>
      <c r="C32" s="299">
        <v>41051</v>
      </c>
      <c r="D32" s="352" t="s">
        <v>60</v>
      </c>
      <c r="E32" s="350">
        <v>819</v>
      </c>
      <c r="F32" s="350">
        <v>913.5</v>
      </c>
      <c r="G32" s="350">
        <v>873.40203327171889</v>
      </c>
      <c r="H32" s="350">
        <v>2387.5</v>
      </c>
      <c r="I32" s="350">
        <v>462</v>
      </c>
      <c r="J32" s="350">
        <v>535.5</v>
      </c>
      <c r="K32" s="350">
        <v>501.52025732274842</v>
      </c>
      <c r="L32" s="350">
        <v>7902.8</v>
      </c>
      <c r="M32" s="350">
        <v>819</v>
      </c>
      <c r="N32" s="350">
        <v>903</v>
      </c>
      <c r="O32" s="350">
        <v>854.7151521489078</v>
      </c>
      <c r="P32" s="350">
        <v>6368.6</v>
      </c>
      <c r="Q32" s="350">
        <v>787.5</v>
      </c>
      <c r="R32" s="350">
        <v>861</v>
      </c>
      <c r="S32" s="350">
        <v>801.88755285412287</v>
      </c>
      <c r="T32" s="350">
        <v>5946.4</v>
      </c>
      <c r="U32" s="152"/>
    </row>
    <row r="33" spans="1:22" ht="11.25" customHeight="1" x14ac:dyDescent="0.15">
      <c r="A33" s="180"/>
      <c r="B33" s="226"/>
      <c r="C33" s="299">
        <v>41052</v>
      </c>
      <c r="D33" s="352" t="s">
        <v>60</v>
      </c>
      <c r="E33" s="350">
        <v>819</v>
      </c>
      <c r="F33" s="350">
        <v>913.5</v>
      </c>
      <c r="G33" s="350">
        <v>865.28255964803418</v>
      </c>
      <c r="H33" s="350">
        <v>9670.6</v>
      </c>
      <c r="I33" s="350">
        <v>462</v>
      </c>
      <c r="J33" s="350">
        <v>537.6</v>
      </c>
      <c r="K33" s="350">
        <v>498.95932287468202</v>
      </c>
      <c r="L33" s="350">
        <v>23147.9</v>
      </c>
      <c r="M33" s="350">
        <v>819</v>
      </c>
      <c r="N33" s="350">
        <v>903</v>
      </c>
      <c r="O33" s="350">
        <v>850.52260537109521</v>
      </c>
      <c r="P33" s="350">
        <v>22827.3</v>
      </c>
      <c r="Q33" s="350">
        <v>787.5</v>
      </c>
      <c r="R33" s="350">
        <v>861</v>
      </c>
      <c r="S33" s="350">
        <v>812.54999135430103</v>
      </c>
      <c r="T33" s="350">
        <v>21082.9</v>
      </c>
      <c r="U33" s="152"/>
    </row>
    <row r="34" spans="1:22" ht="11.25" customHeight="1" x14ac:dyDescent="0.15">
      <c r="A34" s="180"/>
      <c r="B34" s="226"/>
      <c r="C34" s="299">
        <v>41053</v>
      </c>
      <c r="D34" s="352" t="s">
        <v>60</v>
      </c>
      <c r="E34" s="350">
        <v>819</v>
      </c>
      <c r="F34" s="350">
        <v>924</v>
      </c>
      <c r="G34" s="350">
        <v>862.67193308550202</v>
      </c>
      <c r="H34" s="350">
        <v>4136.7</v>
      </c>
      <c r="I34" s="350">
        <v>462</v>
      </c>
      <c r="J34" s="350">
        <v>546</v>
      </c>
      <c r="K34" s="350">
        <v>500.45721760867707</v>
      </c>
      <c r="L34" s="350">
        <v>19496.2</v>
      </c>
      <c r="M34" s="350">
        <v>819</v>
      </c>
      <c r="N34" s="350">
        <v>903</v>
      </c>
      <c r="O34" s="350">
        <v>855.31149425287367</v>
      </c>
      <c r="P34" s="350">
        <v>7227.7</v>
      </c>
      <c r="Q34" s="350">
        <v>787.5</v>
      </c>
      <c r="R34" s="350">
        <v>861</v>
      </c>
      <c r="S34" s="350">
        <v>802.52911901081927</v>
      </c>
      <c r="T34" s="350">
        <v>10198.200000000001</v>
      </c>
      <c r="U34" s="152"/>
    </row>
    <row r="35" spans="1:22" ht="11.25" customHeight="1" x14ac:dyDescent="0.15">
      <c r="A35" s="180"/>
      <c r="B35" s="226"/>
      <c r="C35" s="299">
        <v>41054</v>
      </c>
      <c r="D35" s="352" t="s">
        <v>60</v>
      </c>
      <c r="E35" s="350">
        <v>819</v>
      </c>
      <c r="F35" s="350">
        <v>913.5</v>
      </c>
      <c r="G35" s="350">
        <v>851.40856465336867</v>
      </c>
      <c r="H35" s="350">
        <v>5370.6</v>
      </c>
      <c r="I35" s="350">
        <v>462</v>
      </c>
      <c r="J35" s="350">
        <v>546</v>
      </c>
      <c r="K35" s="350">
        <v>492.86279349789271</v>
      </c>
      <c r="L35" s="350">
        <v>14921.9</v>
      </c>
      <c r="M35" s="350">
        <v>819</v>
      </c>
      <c r="N35" s="350">
        <v>903</v>
      </c>
      <c r="O35" s="350">
        <v>848.71800769994445</v>
      </c>
      <c r="P35" s="350">
        <v>9043.2000000000007</v>
      </c>
      <c r="Q35" s="350">
        <v>772.80000000000007</v>
      </c>
      <c r="R35" s="350">
        <v>861</v>
      </c>
      <c r="S35" s="350">
        <v>791.51095096223514</v>
      </c>
      <c r="T35" s="350">
        <v>13683.8</v>
      </c>
      <c r="U35" s="152"/>
    </row>
    <row r="36" spans="1:22" ht="11.25" customHeight="1" x14ac:dyDescent="0.15">
      <c r="A36" s="180"/>
      <c r="B36" s="226"/>
      <c r="C36" s="299">
        <v>41057</v>
      </c>
      <c r="D36" s="352" t="s">
        <v>60</v>
      </c>
      <c r="E36" s="350">
        <v>903</v>
      </c>
      <c r="F36" s="350">
        <v>976.5</v>
      </c>
      <c r="G36" s="350">
        <v>939.32008744085817</v>
      </c>
      <c r="H36" s="350">
        <v>21377.200000000001</v>
      </c>
      <c r="I36" s="350">
        <v>483</v>
      </c>
      <c r="J36" s="350">
        <v>546</v>
      </c>
      <c r="K36" s="350">
        <v>509.97170813036161</v>
      </c>
      <c r="L36" s="350">
        <v>50220.800000000003</v>
      </c>
      <c r="M36" s="350">
        <v>924</v>
      </c>
      <c r="N36" s="350">
        <v>997.5</v>
      </c>
      <c r="O36" s="350">
        <v>954.67240354122623</v>
      </c>
      <c r="P36" s="350">
        <v>39496.400000000001</v>
      </c>
      <c r="Q36" s="350">
        <v>819</v>
      </c>
      <c r="R36" s="350">
        <v>882</v>
      </c>
      <c r="S36" s="350">
        <v>842.63149363033062</v>
      </c>
      <c r="T36" s="350">
        <v>46017.599999999999</v>
      </c>
      <c r="U36" s="152"/>
    </row>
    <row r="37" spans="1:22" ht="11.25" customHeight="1" x14ac:dyDescent="0.15">
      <c r="A37" s="180"/>
      <c r="B37" s="226"/>
      <c r="C37" s="299">
        <v>41058</v>
      </c>
      <c r="D37" s="352"/>
      <c r="E37" s="350">
        <v>882</v>
      </c>
      <c r="F37" s="350">
        <v>945</v>
      </c>
      <c r="G37" s="350">
        <v>923.98235738889366</v>
      </c>
      <c r="H37" s="350">
        <v>4801.2</v>
      </c>
      <c r="I37" s="350">
        <v>483</v>
      </c>
      <c r="J37" s="350">
        <v>546</v>
      </c>
      <c r="K37" s="350">
        <v>508.67018628855874</v>
      </c>
      <c r="L37" s="350">
        <v>10219.1</v>
      </c>
      <c r="M37" s="350">
        <v>892.5</v>
      </c>
      <c r="N37" s="350">
        <v>976.5</v>
      </c>
      <c r="O37" s="350">
        <v>936.75401362198988</v>
      </c>
      <c r="P37" s="350">
        <v>7208.8</v>
      </c>
      <c r="Q37" s="350">
        <v>808.5</v>
      </c>
      <c r="R37" s="350">
        <v>892.5</v>
      </c>
      <c r="S37" s="350">
        <v>832.15707128416989</v>
      </c>
      <c r="T37" s="350">
        <v>7902.4</v>
      </c>
      <c r="U37" s="152"/>
    </row>
    <row r="38" spans="1:22" ht="12.75" customHeight="1" x14ac:dyDescent="0.15">
      <c r="B38" s="175"/>
      <c r="C38" s="299">
        <v>41059</v>
      </c>
      <c r="D38" s="152"/>
      <c r="E38" s="175">
        <v>882</v>
      </c>
      <c r="F38" s="175">
        <v>945</v>
      </c>
      <c r="G38" s="175">
        <v>915.80855715178029</v>
      </c>
      <c r="H38" s="175">
        <v>10600.2</v>
      </c>
      <c r="I38" s="175">
        <v>483</v>
      </c>
      <c r="J38" s="175">
        <v>546</v>
      </c>
      <c r="K38" s="175">
        <v>511.84814510002519</v>
      </c>
      <c r="L38" s="175">
        <v>31305.1</v>
      </c>
      <c r="M38" s="175">
        <v>892.5</v>
      </c>
      <c r="N38" s="175">
        <v>976.5</v>
      </c>
      <c r="O38" s="175">
        <v>925.73015796104278</v>
      </c>
      <c r="P38" s="175">
        <v>21193.8</v>
      </c>
      <c r="Q38" s="175">
        <v>808.5</v>
      </c>
      <c r="R38" s="175">
        <v>892.5</v>
      </c>
      <c r="S38" s="175">
        <v>857.13488982247372</v>
      </c>
      <c r="T38" s="176">
        <v>23821.599999999999</v>
      </c>
      <c r="U38" s="152"/>
    </row>
    <row r="39" spans="1:22" x14ac:dyDescent="0.15">
      <c r="B39" s="260"/>
      <c r="C39" s="299">
        <v>41060</v>
      </c>
      <c r="D39" s="180"/>
      <c r="E39" s="176">
        <v>888.30000000000007</v>
      </c>
      <c r="F39" s="176">
        <v>945</v>
      </c>
      <c r="G39" s="176">
        <v>914.740291262136</v>
      </c>
      <c r="H39" s="176">
        <v>3884</v>
      </c>
      <c r="I39" s="176">
        <v>493.5</v>
      </c>
      <c r="J39" s="176">
        <v>546</v>
      </c>
      <c r="K39" s="176">
        <v>512.05473179241176</v>
      </c>
      <c r="L39" s="176">
        <v>13890.7</v>
      </c>
      <c r="M39" s="176">
        <v>892.5</v>
      </c>
      <c r="N39" s="176">
        <v>976.5</v>
      </c>
      <c r="O39" s="176">
        <v>937.13973330319789</v>
      </c>
      <c r="P39" s="176">
        <v>8424.2000000000007</v>
      </c>
      <c r="Q39" s="176">
        <v>808.5</v>
      </c>
      <c r="R39" s="176">
        <v>903</v>
      </c>
      <c r="S39" s="176">
        <v>878.12492967714991</v>
      </c>
      <c r="T39" s="180">
        <v>11677.3</v>
      </c>
    </row>
    <row r="40" spans="1:22" x14ac:dyDescent="0.15">
      <c r="B40" s="320"/>
      <c r="C40" s="321"/>
      <c r="D40" s="181"/>
      <c r="E40" s="184"/>
      <c r="F40" s="184"/>
      <c r="G40" s="184"/>
      <c r="H40" s="184"/>
      <c r="I40" s="184"/>
      <c r="J40" s="184"/>
      <c r="K40" s="184"/>
      <c r="L40" s="184"/>
      <c r="M40" s="184"/>
      <c r="N40" s="184"/>
      <c r="O40" s="184"/>
      <c r="P40" s="184"/>
      <c r="Q40" s="184"/>
      <c r="R40" s="184"/>
      <c r="S40" s="184"/>
      <c r="T40" s="181"/>
    </row>
    <row r="42" spans="1:22" x14ac:dyDescent="0.15">
      <c r="T42" s="351"/>
      <c r="U42" s="152"/>
      <c r="V42" s="152"/>
    </row>
    <row r="43" spans="1:22" x14ac:dyDescent="0.15">
      <c r="T43" s="351"/>
      <c r="U43" s="152"/>
      <c r="V43" s="152"/>
    </row>
    <row r="44" spans="1:22" x14ac:dyDescent="0.15">
      <c r="T44" s="351"/>
      <c r="U44" s="152"/>
      <c r="V44" s="152"/>
    </row>
    <row r="45" spans="1:22" x14ac:dyDescent="0.15">
      <c r="T45" s="351"/>
      <c r="U45" s="152"/>
      <c r="V45" s="152"/>
    </row>
    <row r="46" spans="1:22" x14ac:dyDescent="0.15">
      <c r="T46" s="351"/>
      <c r="U46" s="152"/>
      <c r="V46" s="152"/>
    </row>
    <row r="47" spans="1:22" x14ac:dyDescent="0.15">
      <c r="T47" s="351"/>
      <c r="U47" s="152"/>
      <c r="V47" s="152"/>
    </row>
    <row r="48" spans="1:22" x14ac:dyDescent="0.15">
      <c r="T48" s="351"/>
      <c r="U48" s="152"/>
      <c r="V48" s="152"/>
    </row>
    <row r="49" spans="20:22" x14ac:dyDescent="0.15">
      <c r="T49" s="152"/>
      <c r="U49" s="152"/>
      <c r="V49" s="152"/>
    </row>
    <row r="50" spans="20:22" x14ac:dyDescent="0.15">
      <c r="T50" s="152"/>
      <c r="U50" s="152"/>
      <c r="V50" s="152"/>
    </row>
    <row r="51" spans="20:22" x14ac:dyDescent="0.15">
      <c r="T51" s="152"/>
      <c r="U51" s="152"/>
      <c r="V51" s="152"/>
    </row>
    <row r="52" spans="20:22" x14ac:dyDescent="0.15">
      <c r="T52" s="152"/>
      <c r="U52" s="152"/>
      <c r="V52" s="152"/>
    </row>
  </sheetData>
  <phoneticPr fontId="6"/>
  <pageMargins left="0.39370078740157483" right="0.39370078740157483" top="0.39370078740157483" bottom="0.39370078740157483" header="0" footer="0.19685039370078741"/>
  <pageSetup paperSize="9" firstPageNumber="47" orientation="landscape" useFirstPageNumber="1" r:id="rId1"/>
  <headerFooter alignWithMargins="0">
    <oddFooter>&amp;C-43-</oddFooter>
  </headerFooter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:AD45"/>
  <sheetViews>
    <sheetView zoomScale="75" workbookViewId="0"/>
  </sheetViews>
  <sheetFormatPr defaultColWidth="7.5" defaultRowHeight="12" x14ac:dyDescent="0.15"/>
  <cols>
    <col min="1" max="1" width="1.625" style="153" customWidth="1"/>
    <col min="2" max="2" width="4.625" style="153" customWidth="1"/>
    <col min="3" max="3" width="7.875" style="153" customWidth="1"/>
    <col min="4" max="4" width="2.875" style="153" customWidth="1"/>
    <col min="5" max="7" width="7.625" style="153" customWidth="1"/>
    <col min="8" max="8" width="9.125" style="153" customWidth="1"/>
    <col min="9" max="11" width="7.625" style="153" customWidth="1"/>
    <col min="12" max="12" width="9.125" style="153" customWidth="1"/>
    <col min="13" max="15" width="7.625" style="153" customWidth="1"/>
    <col min="16" max="16" width="9.125" style="153" customWidth="1"/>
    <col min="17" max="16384" width="7.5" style="153"/>
  </cols>
  <sheetData>
    <row r="1" spans="1:30" ht="15" customHeight="1" x14ac:dyDescent="0.15">
      <c r="B1" s="367"/>
      <c r="C1" s="367"/>
      <c r="D1" s="367"/>
    </row>
    <row r="2" spans="1:30" ht="12.75" customHeight="1" x14ac:dyDescent="0.15">
      <c r="B2" s="153" t="str">
        <f>近豚1!B2&amp;"　（つづき）"</f>
        <v>(1)豚カット肉「Ⅰ」の品目別価格　（つづき）</v>
      </c>
      <c r="C2" s="335"/>
      <c r="D2" s="335"/>
      <c r="R2" s="152"/>
      <c r="S2" s="152"/>
    </row>
    <row r="3" spans="1:30" ht="12.75" customHeight="1" x14ac:dyDescent="0.15">
      <c r="B3" s="335"/>
      <c r="C3" s="335"/>
      <c r="D3" s="335"/>
      <c r="P3" s="154" t="s">
        <v>85</v>
      </c>
      <c r="R3" s="152"/>
      <c r="S3" s="152"/>
    </row>
    <row r="4" spans="1:30" ht="3.75" customHeight="1" x14ac:dyDescent="0.15">
      <c r="B4" s="169"/>
      <c r="C4" s="169"/>
      <c r="D4" s="169"/>
      <c r="E4" s="169"/>
      <c r="F4" s="169"/>
      <c r="G4" s="169"/>
      <c r="H4" s="169"/>
      <c r="I4" s="169"/>
      <c r="J4" s="169"/>
      <c r="K4" s="169"/>
      <c r="L4" s="169"/>
      <c r="M4" s="169"/>
      <c r="R4" s="152"/>
      <c r="S4" s="152"/>
      <c r="T4" s="152"/>
      <c r="U4" s="152"/>
      <c r="V4" s="152"/>
    </row>
    <row r="5" spans="1:30" ht="11.25" customHeight="1" x14ac:dyDescent="0.15">
      <c r="A5" s="180"/>
      <c r="B5" s="499"/>
      <c r="C5" s="500" t="s">
        <v>259</v>
      </c>
      <c r="D5" s="501"/>
      <c r="E5" s="502" t="s">
        <v>226</v>
      </c>
      <c r="F5" s="503"/>
      <c r="G5" s="503"/>
      <c r="H5" s="501"/>
      <c r="I5" s="502" t="s">
        <v>344</v>
      </c>
      <c r="J5" s="503"/>
      <c r="K5" s="503"/>
      <c r="L5" s="501"/>
      <c r="M5" s="502" t="s">
        <v>228</v>
      </c>
      <c r="N5" s="503"/>
      <c r="O5" s="503"/>
      <c r="P5" s="501"/>
      <c r="R5" s="173"/>
      <c r="S5" s="173"/>
      <c r="T5" s="173"/>
      <c r="U5" s="173"/>
      <c r="V5" s="152"/>
    </row>
    <row r="6" spans="1:30" ht="11.25" customHeight="1" x14ac:dyDescent="0.15">
      <c r="A6" s="180"/>
      <c r="B6" s="504" t="s">
        <v>345</v>
      </c>
      <c r="C6" s="503"/>
      <c r="D6" s="501"/>
      <c r="E6" s="505" t="s">
        <v>139</v>
      </c>
      <c r="F6" s="505" t="s">
        <v>94</v>
      </c>
      <c r="G6" s="506" t="s">
        <v>175</v>
      </c>
      <c r="H6" s="505" t="s">
        <v>96</v>
      </c>
      <c r="I6" s="505" t="s">
        <v>139</v>
      </c>
      <c r="J6" s="505" t="s">
        <v>94</v>
      </c>
      <c r="K6" s="506" t="s">
        <v>175</v>
      </c>
      <c r="L6" s="505" t="s">
        <v>96</v>
      </c>
      <c r="M6" s="505" t="s">
        <v>139</v>
      </c>
      <c r="N6" s="505" t="s">
        <v>94</v>
      </c>
      <c r="O6" s="506" t="s">
        <v>175</v>
      </c>
      <c r="P6" s="505" t="s">
        <v>96</v>
      </c>
      <c r="R6" s="173"/>
      <c r="S6" s="173"/>
      <c r="T6" s="173"/>
      <c r="U6" s="173"/>
      <c r="V6" s="152"/>
      <c r="W6" s="152"/>
      <c r="X6" s="152"/>
      <c r="Y6" s="152"/>
      <c r="Z6" s="152"/>
      <c r="AA6" s="152"/>
      <c r="AB6" s="152"/>
      <c r="AC6" s="152"/>
      <c r="AD6" s="152"/>
    </row>
    <row r="7" spans="1:30" ht="11.25" customHeight="1" x14ac:dyDescent="0.15">
      <c r="A7" s="180"/>
      <c r="B7" s="348" t="s">
        <v>0</v>
      </c>
      <c r="C7" s="152">
        <v>21</v>
      </c>
      <c r="D7" s="180" t="s">
        <v>280</v>
      </c>
      <c r="E7" s="350">
        <v>399</v>
      </c>
      <c r="F7" s="350">
        <v>662</v>
      </c>
      <c r="G7" s="350">
        <v>515</v>
      </c>
      <c r="H7" s="350">
        <v>7004080</v>
      </c>
      <c r="I7" s="350">
        <v>800</v>
      </c>
      <c r="J7" s="350">
        <v>1376</v>
      </c>
      <c r="K7" s="350">
        <v>1052</v>
      </c>
      <c r="L7" s="350">
        <v>465899</v>
      </c>
      <c r="M7" s="350">
        <v>512</v>
      </c>
      <c r="N7" s="350">
        <v>905</v>
      </c>
      <c r="O7" s="350">
        <v>657</v>
      </c>
      <c r="P7" s="350">
        <v>10523214</v>
      </c>
      <c r="R7" s="173"/>
      <c r="S7" s="173"/>
      <c r="T7" s="173"/>
      <c r="U7" s="173"/>
      <c r="V7" s="152"/>
      <c r="W7" s="152"/>
      <c r="X7" s="152"/>
      <c r="Y7" s="152"/>
      <c r="Z7" s="152"/>
      <c r="AA7" s="152"/>
      <c r="AB7" s="152"/>
      <c r="AC7" s="152"/>
      <c r="AD7" s="152"/>
    </row>
    <row r="8" spans="1:30" ht="11.25" customHeight="1" x14ac:dyDescent="0.15">
      <c r="A8" s="180"/>
      <c r="B8" s="177"/>
      <c r="C8" s="152">
        <v>22</v>
      </c>
      <c r="D8" s="180"/>
      <c r="E8" s="350">
        <v>420</v>
      </c>
      <c r="F8" s="350">
        <v>693</v>
      </c>
      <c r="G8" s="350">
        <v>534</v>
      </c>
      <c r="H8" s="350">
        <v>7069421</v>
      </c>
      <c r="I8" s="350">
        <v>851</v>
      </c>
      <c r="J8" s="350">
        <v>1313</v>
      </c>
      <c r="K8" s="350">
        <v>1053</v>
      </c>
      <c r="L8" s="350">
        <v>465818</v>
      </c>
      <c r="M8" s="350">
        <v>562</v>
      </c>
      <c r="N8" s="350">
        <v>933</v>
      </c>
      <c r="O8" s="350">
        <v>699</v>
      </c>
      <c r="P8" s="352">
        <v>9083229</v>
      </c>
      <c r="R8" s="173"/>
      <c r="S8" s="173"/>
      <c r="T8" s="173"/>
      <c r="U8" s="173"/>
      <c r="V8" s="152"/>
      <c r="W8" s="152"/>
      <c r="X8" s="152"/>
      <c r="Y8" s="152"/>
      <c r="Z8" s="152"/>
      <c r="AA8" s="152"/>
      <c r="AB8" s="152"/>
      <c r="AC8" s="152"/>
      <c r="AD8" s="152"/>
    </row>
    <row r="9" spans="1:30" ht="11.25" customHeight="1" x14ac:dyDescent="0.15">
      <c r="A9" s="152"/>
      <c r="B9" s="353"/>
      <c r="C9" s="169">
        <v>23</v>
      </c>
      <c r="D9" s="181"/>
      <c r="E9" s="182">
        <v>420</v>
      </c>
      <c r="F9" s="272">
        <v>735</v>
      </c>
      <c r="G9" s="183">
        <v>574.69940034563444</v>
      </c>
      <c r="H9" s="182">
        <v>7410159.4999999972</v>
      </c>
      <c r="I9" s="182">
        <v>808.5</v>
      </c>
      <c r="J9" s="182">
        <v>1291.5</v>
      </c>
      <c r="K9" s="182">
        <v>1052.0986597827832</v>
      </c>
      <c r="L9" s="182">
        <v>444126.69999999978</v>
      </c>
      <c r="M9" s="182">
        <v>525</v>
      </c>
      <c r="N9" s="182">
        <v>936.6</v>
      </c>
      <c r="O9" s="182">
        <v>732.09298720436493</v>
      </c>
      <c r="P9" s="183">
        <v>9146832.6000000127</v>
      </c>
      <c r="R9" s="173"/>
      <c r="S9" s="173"/>
      <c r="T9" s="173"/>
      <c r="U9" s="173"/>
      <c r="V9" s="152"/>
      <c r="W9" s="152"/>
      <c r="X9" s="152"/>
      <c r="Y9" s="152"/>
      <c r="Z9" s="152"/>
      <c r="AA9" s="152"/>
      <c r="AB9" s="152"/>
      <c r="AC9" s="152"/>
      <c r="AD9" s="152"/>
    </row>
    <row r="10" spans="1:30" ht="11.25" customHeight="1" x14ac:dyDescent="0.15">
      <c r="A10" s="152"/>
      <c r="B10" s="226" t="s">
        <v>263</v>
      </c>
      <c r="C10" s="351">
        <v>9</v>
      </c>
      <c r="D10" s="352" t="s">
        <v>297</v>
      </c>
      <c r="E10" s="350">
        <v>513.45000000000005</v>
      </c>
      <c r="F10" s="350">
        <v>661.5</v>
      </c>
      <c r="G10" s="350">
        <v>584.27582423920103</v>
      </c>
      <c r="H10" s="350">
        <v>585725.69999999995</v>
      </c>
      <c r="I10" s="350">
        <v>966</v>
      </c>
      <c r="J10" s="350">
        <v>1155</v>
      </c>
      <c r="K10" s="350">
        <v>1062.8070885894497</v>
      </c>
      <c r="L10" s="350">
        <v>35964.899999999994</v>
      </c>
      <c r="M10" s="350">
        <v>649.95000000000005</v>
      </c>
      <c r="N10" s="350">
        <v>820.05000000000007</v>
      </c>
      <c r="O10" s="350">
        <v>707.29176695472256</v>
      </c>
      <c r="P10" s="352">
        <v>868293.49999999988</v>
      </c>
      <c r="R10" s="173"/>
      <c r="S10" s="173"/>
      <c r="T10" s="173"/>
      <c r="U10" s="173"/>
      <c r="V10" s="173"/>
      <c r="W10" s="152"/>
      <c r="X10" s="152"/>
      <c r="Y10" s="351"/>
      <c r="Z10" s="351"/>
      <c r="AA10" s="152"/>
      <c r="AB10" s="152"/>
      <c r="AC10" s="351"/>
      <c r="AD10" s="351"/>
    </row>
    <row r="11" spans="1:30" ht="11.25" customHeight="1" x14ac:dyDescent="0.15">
      <c r="A11" s="152"/>
      <c r="B11" s="226"/>
      <c r="C11" s="351">
        <v>10</v>
      </c>
      <c r="D11" s="352"/>
      <c r="E11" s="350">
        <v>420</v>
      </c>
      <c r="F11" s="350">
        <v>588</v>
      </c>
      <c r="G11" s="350">
        <v>521.28625131695958</v>
      </c>
      <c r="H11" s="352">
        <v>652532.10000000009</v>
      </c>
      <c r="I11" s="350">
        <v>840</v>
      </c>
      <c r="J11" s="350">
        <v>1102.5</v>
      </c>
      <c r="K11" s="350">
        <v>959.87663661686918</v>
      </c>
      <c r="L11" s="350">
        <v>38710.799999999988</v>
      </c>
      <c r="M11" s="350">
        <v>543.9</v>
      </c>
      <c r="N11" s="350">
        <v>682.5</v>
      </c>
      <c r="O11" s="350">
        <v>614.36762415981343</v>
      </c>
      <c r="P11" s="352">
        <v>741043.89999999979</v>
      </c>
      <c r="R11" s="152"/>
      <c r="S11" s="152"/>
      <c r="T11" s="152"/>
      <c r="U11" s="351"/>
      <c r="V11" s="351"/>
      <c r="W11" s="152"/>
      <c r="X11" s="152"/>
      <c r="Y11" s="351"/>
      <c r="Z11" s="351"/>
      <c r="AA11" s="152"/>
      <c r="AB11" s="152"/>
      <c r="AC11" s="351"/>
      <c r="AD11" s="351"/>
    </row>
    <row r="12" spans="1:30" ht="11.25" customHeight="1" x14ac:dyDescent="0.15">
      <c r="A12" s="152"/>
      <c r="B12" s="226"/>
      <c r="C12" s="351">
        <v>11</v>
      </c>
      <c r="D12" s="352"/>
      <c r="E12" s="350">
        <v>420</v>
      </c>
      <c r="F12" s="350">
        <v>577.5</v>
      </c>
      <c r="G12" s="350">
        <v>501.30750733429238</v>
      </c>
      <c r="H12" s="350">
        <v>615995.39999999991</v>
      </c>
      <c r="I12" s="350">
        <v>808.5</v>
      </c>
      <c r="J12" s="350">
        <v>1018.5</v>
      </c>
      <c r="K12" s="350">
        <v>901.72161337221667</v>
      </c>
      <c r="L12" s="350">
        <v>31541.999999999993</v>
      </c>
      <c r="M12" s="350">
        <v>525</v>
      </c>
      <c r="N12" s="350">
        <v>687.75</v>
      </c>
      <c r="O12" s="350">
        <v>625.09428040961222</v>
      </c>
      <c r="P12" s="352">
        <v>764317.10000000009</v>
      </c>
      <c r="S12" s="152"/>
      <c r="T12" s="152"/>
      <c r="U12" s="351"/>
      <c r="V12" s="351"/>
      <c r="W12" s="152"/>
      <c r="X12" s="152"/>
      <c r="Y12" s="351"/>
      <c r="Z12" s="351"/>
      <c r="AA12" s="152"/>
      <c r="AB12" s="152"/>
      <c r="AC12" s="351"/>
      <c r="AD12" s="351"/>
    </row>
    <row r="13" spans="1:30" ht="11.25" customHeight="1" x14ac:dyDescent="0.15">
      <c r="A13" s="152"/>
      <c r="B13" s="226"/>
      <c r="C13" s="351">
        <v>12</v>
      </c>
      <c r="D13" s="352"/>
      <c r="E13" s="350">
        <v>472.5</v>
      </c>
      <c r="F13" s="350">
        <v>630</v>
      </c>
      <c r="G13" s="350">
        <v>538.05502769683153</v>
      </c>
      <c r="H13" s="350">
        <v>596410.6</v>
      </c>
      <c r="I13" s="350">
        <v>871.5</v>
      </c>
      <c r="J13" s="350">
        <v>1207.5</v>
      </c>
      <c r="K13" s="350">
        <v>1015.0743945928015</v>
      </c>
      <c r="L13" s="350">
        <v>37038.100000000006</v>
      </c>
      <c r="M13" s="350">
        <v>573.30000000000007</v>
      </c>
      <c r="N13" s="350">
        <v>759.99</v>
      </c>
      <c r="O13" s="350">
        <v>683.42961789300625</v>
      </c>
      <c r="P13" s="352">
        <v>821190.10000000009</v>
      </c>
      <c r="S13" s="152"/>
      <c r="T13" s="152"/>
      <c r="U13" s="351"/>
      <c r="V13" s="351"/>
      <c r="W13" s="152"/>
      <c r="X13" s="152"/>
      <c r="Y13" s="351"/>
      <c r="Z13" s="351"/>
      <c r="AA13" s="152"/>
      <c r="AB13" s="152"/>
      <c r="AC13" s="351"/>
      <c r="AD13" s="351"/>
    </row>
    <row r="14" spans="1:30" ht="11.25" customHeight="1" x14ac:dyDescent="0.15">
      <c r="A14" s="152"/>
      <c r="B14" s="226" t="s">
        <v>265</v>
      </c>
      <c r="C14" s="351">
        <v>1</v>
      </c>
      <c r="D14" s="352" t="s">
        <v>297</v>
      </c>
      <c r="E14" s="350">
        <v>441</v>
      </c>
      <c r="F14" s="350">
        <v>567</v>
      </c>
      <c r="G14" s="352">
        <v>509.12118899898417</v>
      </c>
      <c r="H14" s="350">
        <v>574708.6</v>
      </c>
      <c r="I14" s="350">
        <v>892.5</v>
      </c>
      <c r="J14" s="350">
        <v>1102.5</v>
      </c>
      <c r="K14" s="350">
        <v>1008.8292848877082</v>
      </c>
      <c r="L14" s="350">
        <v>46177.000000000007</v>
      </c>
      <c r="M14" s="350">
        <v>586.95000000000005</v>
      </c>
      <c r="N14" s="350">
        <v>756</v>
      </c>
      <c r="O14" s="350">
        <v>675.02157872892201</v>
      </c>
      <c r="P14" s="352">
        <v>759956.4</v>
      </c>
      <c r="S14" s="152"/>
      <c r="T14" s="152"/>
      <c r="U14" s="351"/>
      <c r="V14" s="351"/>
      <c r="W14" s="152"/>
      <c r="X14" s="152"/>
      <c r="Y14" s="351"/>
      <c r="Z14" s="351"/>
      <c r="AA14" s="152"/>
      <c r="AB14" s="152"/>
      <c r="AC14" s="351"/>
      <c r="AD14" s="351"/>
    </row>
    <row r="15" spans="1:30" ht="11.25" customHeight="1" x14ac:dyDescent="0.15">
      <c r="A15" s="152"/>
      <c r="B15" s="226"/>
      <c r="C15" s="351">
        <v>2</v>
      </c>
      <c r="D15" s="352"/>
      <c r="E15" s="350">
        <v>420</v>
      </c>
      <c r="F15" s="350">
        <v>556.5</v>
      </c>
      <c r="G15" s="350">
        <v>500.78995716771294</v>
      </c>
      <c r="H15" s="350">
        <v>580811.39999999991</v>
      </c>
      <c r="I15" s="350">
        <v>871.5</v>
      </c>
      <c r="J15" s="350">
        <v>1050</v>
      </c>
      <c r="K15" s="350">
        <v>946.03702879947127</v>
      </c>
      <c r="L15" s="350">
        <v>34612.900000000009</v>
      </c>
      <c r="M15" s="350">
        <v>582.01499999999999</v>
      </c>
      <c r="N15" s="350">
        <v>714</v>
      </c>
      <c r="O15" s="350">
        <v>657.2582610650602</v>
      </c>
      <c r="P15" s="352">
        <v>732622.79999999993</v>
      </c>
      <c r="S15" s="152"/>
      <c r="T15" s="152"/>
      <c r="U15" s="351"/>
      <c r="V15" s="351"/>
      <c r="W15" s="152"/>
      <c r="X15" s="152"/>
      <c r="Y15" s="351"/>
      <c r="Z15" s="351"/>
      <c r="AA15" s="152"/>
      <c r="AB15" s="152"/>
      <c r="AC15" s="351"/>
      <c r="AD15" s="351"/>
    </row>
    <row r="16" spans="1:30" ht="11.25" customHeight="1" x14ac:dyDescent="0.15">
      <c r="A16" s="152"/>
      <c r="B16" s="226"/>
      <c r="C16" s="351">
        <v>3</v>
      </c>
      <c r="D16" s="352"/>
      <c r="E16" s="350">
        <v>451.5</v>
      </c>
      <c r="F16" s="350">
        <v>546</v>
      </c>
      <c r="G16" s="350">
        <v>494.88280351943291</v>
      </c>
      <c r="H16" s="350">
        <v>521933.39999999997</v>
      </c>
      <c r="I16" s="350">
        <v>882</v>
      </c>
      <c r="J16" s="350">
        <v>1050</v>
      </c>
      <c r="K16" s="350">
        <v>955.82546985121382</v>
      </c>
      <c r="L16" s="350">
        <v>33149.1</v>
      </c>
      <c r="M16" s="350">
        <v>600.6</v>
      </c>
      <c r="N16" s="350">
        <v>693</v>
      </c>
      <c r="O16" s="350">
        <v>652.27944329553156</v>
      </c>
      <c r="P16" s="352">
        <v>691844.90000000014</v>
      </c>
      <c r="S16" s="152"/>
      <c r="T16" s="152"/>
      <c r="U16" s="351"/>
      <c r="V16" s="351"/>
      <c r="W16" s="152"/>
      <c r="X16" s="152"/>
      <c r="Y16" s="351"/>
      <c r="Z16" s="351"/>
      <c r="AA16" s="152"/>
      <c r="AB16" s="152"/>
      <c r="AC16" s="351"/>
      <c r="AD16" s="351"/>
    </row>
    <row r="17" spans="1:30" ht="11.25" customHeight="1" x14ac:dyDescent="0.15">
      <c r="A17" s="152"/>
      <c r="B17" s="226"/>
      <c r="C17" s="351">
        <v>4</v>
      </c>
      <c r="D17" s="352"/>
      <c r="E17" s="350">
        <v>451.5</v>
      </c>
      <c r="F17" s="350">
        <v>551.25</v>
      </c>
      <c r="G17" s="350">
        <v>491.44287001493728</v>
      </c>
      <c r="H17" s="350">
        <v>644870.50000000012</v>
      </c>
      <c r="I17" s="350">
        <v>871.5</v>
      </c>
      <c r="J17" s="350">
        <v>1050</v>
      </c>
      <c r="K17" s="350">
        <v>949.16480758012358</v>
      </c>
      <c r="L17" s="350">
        <v>50616.799999999996</v>
      </c>
      <c r="M17" s="350">
        <v>589.05000000000007</v>
      </c>
      <c r="N17" s="350">
        <v>680.4</v>
      </c>
      <c r="O17" s="350">
        <v>645.81488778018297</v>
      </c>
      <c r="P17" s="352">
        <v>741813.9</v>
      </c>
      <c r="S17" s="152"/>
      <c r="T17" s="152"/>
      <c r="U17" s="351"/>
      <c r="V17" s="351"/>
      <c r="W17" s="152"/>
      <c r="X17" s="152"/>
      <c r="Y17" s="351"/>
      <c r="Z17" s="351"/>
      <c r="AA17" s="152"/>
      <c r="AB17" s="152"/>
      <c r="AC17" s="351"/>
      <c r="AD17" s="351"/>
    </row>
    <row r="18" spans="1:30" ht="11.25" customHeight="1" x14ac:dyDescent="0.15">
      <c r="A18" s="152"/>
      <c r="B18" s="308"/>
      <c r="C18" s="426">
        <v>5</v>
      </c>
      <c r="D18" s="355"/>
      <c r="E18" s="354">
        <v>472.5</v>
      </c>
      <c r="F18" s="354">
        <v>577.5</v>
      </c>
      <c r="G18" s="354">
        <v>516.84024336576192</v>
      </c>
      <c r="H18" s="354">
        <v>702520.6</v>
      </c>
      <c r="I18" s="354">
        <v>900.06000000000006</v>
      </c>
      <c r="J18" s="354">
        <v>1155</v>
      </c>
      <c r="K18" s="354">
        <v>984.39388971013045</v>
      </c>
      <c r="L18" s="354">
        <v>46116.2</v>
      </c>
      <c r="M18" s="354">
        <v>605.85</v>
      </c>
      <c r="N18" s="354">
        <v>708.96</v>
      </c>
      <c r="O18" s="354">
        <v>658.71272395953861</v>
      </c>
      <c r="P18" s="355">
        <v>778753.9</v>
      </c>
      <c r="S18" s="152"/>
      <c r="T18" s="152"/>
      <c r="U18" s="351"/>
      <c r="V18" s="351"/>
      <c r="W18" s="152"/>
      <c r="X18" s="152"/>
      <c r="Y18" s="351"/>
      <c r="Z18" s="351"/>
      <c r="AA18" s="152"/>
      <c r="AB18" s="152"/>
      <c r="AC18" s="351"/>
      <c r="AD18" s="351"/>
    </row>
    <row r="19" spans="1:30" ht="11.25" customHeight="1" x14ac:dyDescent="0.15">
      <c r="A19" s="180"/>
      <c r="B19" s="507"/>
      <c r="C19" s="299">
        <v>41030</v>
      </c>
      <c r="D19" s="352"/>
      <c r="E19" s="350">
        <v>477.75</v>
      </c>
      <c r="F19" s="350">
        <v>551.25</v>
      </c>
      <c r="G19" s="350">
        <v>512.67243300970051</v>
      </c>
      <c r="H19" s="350">
        <v>88904.9</v>
      </c>
      <c r="I19" s="350">
        <v>924</v>
      </c>
      <c r="J19" s="350">
        <v>1029</v>
      </c>
      <c r="K19" s="350">
        <v>993.57821116341643</v>
      </c>
      <c r="L19" s="350">
        <v>4933.1000000000004</v>
      </c>
      <c r="M19" s="350">
        <v>617.4</v>
      </c>
      <c r="N19" s="350">
        <v>678.30000000000007</v>
      </c>
      <c r="O19" s="350">
        <v>651.91951472975052</v>
      </c>
      <c r="P19" s="350">
        <v>87742</v>
      </c>
      <c r="S19" s="152"/>
      <c r="T19" s="152"/>
      <c r="U19" s="351"/>
      <c r="V19" s="351"/>
      <c r="W19" s="152"/>
      <c r="X19" s="152"/>
      <c r="Y19" s="351"/>
      <c r="Z19" s="351"/>
      <c r="AA19" s="152"/>
      <c r="AB19" s="152"/>
      <c r="AC19" s="351"/>
      <c r="AD19" s="351"/>
    </row>
    <row r="20" spans="1:30" ht="11.25" customHeight="1" x14ac:dyDescent="0.15">
      <c r="A20" s="180"/>
      <c r="B20" s="226"/>
      <c r="C20" s="299">
        <v>41031</v>
      </c>
      <c r="D20" s="352"/>
      <c r="E20" s="350">
        <v>483</v>
      </c>
      <c r="F20" s="350">
        <v>556.5</v>
      </c>
      <c r="G20" s="350">
        <v>507.06017978711378</v>
      </c>
      <c r="H20" s="350">
        <v>19416.599999999999</v>
      </c>
      <c r="I20" s="250">
        <v>924</v>
      </c>
      <c r="J20" s="250">
        <v>1029</v>
      </c>
      <c r="K20" s="250">
        <v>982.06044678055218</v>
      </c>
      <c r="L20" s="350">
        <v>2119</v>
      </c>
      <c r="M20" s="350">
        <v>619.5</v>
      </c>
      <c r="N20" s="350">
        <v>679.35</v>
      </c>
      <c r="O20" s="350">
        <v>646.78423753300478</v>
      </c>
      <c r="P20" s="350">
        <v>39875.9</v>
      </c>
      <c r="S20" s="152"/>
      <c r="T20" s="152"/>
      <c r="U20" s="351"/>
      <c r="V20" s="351"/>
      <c r="W20" s="152"/>
      <c r="X20" s="152"/>
      <c r="Y20" s="351"/>
      <c r="Z20" s="351"/>
      <c r="AA20" s="152"/>
      <c r="AB20" s="152"/>
      <c r="AC20" s="351"/>
      <c r="AD20" s="351"/>
    </row>
    <row r="21" spans="1:30" ht="11.25" customHeight="1" x14ac:dyDescent="0.15">
      <c r="A21" s="180"/>
      <c r="B21" s="226"/>
      <c r="C21" s="299">
        <v>41036</v>
      </c>
      <c r="D21" s="352"/>
      <c r="E21" s="350">
        <v>493.5</v>
      </c>
      <c r="F21" s="350">
        <v>546</v>
      </c>
      <c r="G21" s="350">
        <v>517.34932961544473</v>
      </c>
      <c r="H21" s="350">
        <v>90194.6</v>
      </c>
      <c r="I21" s="350">
        <v>924</v>
      </c>
      <c r="J21" s="350">
        <v>1018.5</v>
      </c>
      <c r="K21" s="350">
        <v>981.85739113064255</v>
      </c>
      <c r="L21" s="350">
        <v>6603.1</v>
      </c>
      <c r="M21" s="350">
        <v>619.5</v>
      </c>
      <c r="N21" s="350">
        <v>669.9</v>
      </c>
      <c r="O21" s="350">
        <v>650.1977315926656</v>
      </c>
      <c r="P21" s="350">
        <v>93614.6</v>
      </c>
      <c r="S21" s="152"/>
      <c r="T21" s="152"/>
      <c r="U21" s="152"/>
      <c r="V21" s="152"/>
      <c r="W21" s="152"/>
      <c r="X21" s="152"/>
      <c r="Y21" s="152"/>
      <c r="Z21" s="152"/>
      <c r="AA21" s="152"/>
      <c r="AB21" s="152"/>
      <c r="AC21" s="152"/>
      <c r="AD21" s="152"/>
    </row>
    <row r="22" spans="1:30" ht="11.25" customHeight="1" x14ac:dyDescent="0.15">
      <c r="A22" s="180"/>
      <c r="B22" s="226"/>
      <c r="C22" s="299">
        <v>41037</v>
      </c>
      <c r="D22" s="352"/>
      <c r="E22" s="350">
        <v>493.5</v>
      </c>
      <c r="F22" s="350">
        <v>546</v>
      </c>
      <c r="G22" s="350">
        <v>510.68279728789986</v>
      </c>
      <c r="H22" s="350">
        <v>13918.3</v>
      </c>
      <c r="I22" s="350">
        <v>924</v>
      </c>
      <c r="J22" s="350">
        <v>1022.9100000000001</v>
      </c>
      <c r="K22" s="350">
        <v>973.2679687499998</v>
      </c>
      <c r="L22" s="350">
        <v>349.2</v>
      </c>
      <c r="M22" s="350">
        <v>607.95000000000005</v>
      </c>
      <c r="N22" s="350">
        <v>667.80000000000007</v>
      </c>
      <c r="O22" s="350">
        <v>638.21364182692332</v>
      </c>
      <c r="P22" s="350">
        <v>8259.7000000000007</v>
      </c>
      <c r="S22" s="152"/>
      <c r="T22" s="152"/>
      <c r="U22" s="152"/>
      <c r="V22" s="152"/>
      <c r="W22" s="152"/>
      <c r="X22" s="152"/>
      <c r="Y22" s="152"/>
      <c r="Z22" s="152"/>
      <c r="AA22" s="152"/>
      <c r="AB22" s="152"/>
      <c r="AC22" s="152"/>
      <c r="AD22" s="152"/>
    </row>
    <row r="23" spans="1:30" ht="11.25" customHeight="1" x14ac:dyDescent="0.15">
      <c r="A23" s="180"/>
      <c r="B23" s="226"/>
      <c r="C23" s="299">
        <v>41038</v>
      </c>
      <c r="D23" s="352"/>
      <c r="E23" s="350">
        <v>493.5</v>
      </c>
      <c r="F23" s="350">
        <v>546</v>
      </c>
      <c r="G23" s="350">
        <v>508.52632248219743</v>
      </c>
      <c r="H23" s="350">
        <v>29923.5</v>
      </c>
      <c r="I23" s="350">
        <v>900.06000000000006</v>
      </c>
      <c r="J23" s="350">
        <v>1050</v>
      </c>
      <c r="K23" s="350">
        <v>973.82293666026885</v>
      </c>
      <c r="L23" s="350">
        <v>2546</v>
      </c>
      <c r="M23" s="350">
        <v>609</v>
      </c>
      <c r="N23" s="350">
        <v>666.75</v>
      </c>
      <c r="O23" s="350">
        <v>639.81157310302297</v>
      </c>
      <c r="P23" s="350">
        <v>34338.1</v>
      </c>
      <c r="S23" s="152"/>
      <c r="T23" s="152"/>
      <c r="U23" s="152"/>
      <c r="V23" s="152"/>
      <c r="W23" s="152"/>
      <c r="X23" s="152"/>
      <c r="Y23" s="152"/>
      <c r="Z23" s="152"/>
      <c r="AA23" s="152"/>
      <c r="AB23" s="152"/>
      <c r="AC23" s="152"/>
      <c r="AD23" s="152"/>
    </row>
    <row r="24" spans="1:30" ht="11.25" customHeight="1" x14ac:dyDescent="0.15">
      <c r="A24" s="180"/>
      <c r="B24" s="226"/>
      <c r="C24" s="299">
        <v>41039</v>
      </c>
      <c r="D24" s="352"/>
      <c r="E24" s="350">
        <v>493.5</v>
      </c>
      <c r="F24" s="350">
        <v>546</v>
      </c>
      <c r="G24" s="350">
        <v>508.94782368176215</v>
      </c>
      <c r="H24" s="350">
        <v>26620.1</v>
      </c>
      <c r="I24" s="350">
        <v>924</v>
      </c>
      <c r="J24" s="350">
        <v>1050</v>
      </c>
      <c r="K24" s="350">
        <v>980.23572803078935</v>
      </c>
      <c r="L24" s="350">
        <v>1200.3</v>
      </c>
      <c r="M24" s="350">
        <v>609</v>
      </c>
      <c r="N24" s="350">
        <v>665.7</v>
      </c>
      <c r="O24" s="350">
        <v>641.29886025768087</v>
      </c>
      <c r="P24" s="350">
        <v>23094.7</v>
      </c>
      <c r="S24" s="152"/>
      <c r="T24" s="152"/>
      <c r="U24" s="152"/>
      <c r="V24" s="152"/>
      <c r="W24" s="152"/>
      <c r="X24" s="152"/>
      <c r="Y24" s="152"/>
      <c r="Z24" s="152"/>
      <c r="AA24" s="152"/>
      <c r="AB24" s="152"/>
      <c r="AC24" s="152"/>
      <c r="AD24" s="152"/>
    </row>
    <row r="25" spans="1:30" ht="11.25" customHeight="1" x14ac:dyDescent="0.15">
      <c r="A25" s="180"/>
      <c r="B25" s="226"/>
      <c r="C25" s="299">
        <v>41040</v>
      </c>
      <c r="D25" s="352"/>
      <c r="E25" s="350">
        <v>493.39499999999998</v>
      </c>
      <c r="F25" s="350">
        <v>546</v>
      </c>
      <c r="G25" s="350">
        <v>507.83451031145381</v>
      </c>
      <c r="H25" s="350">
        <v>17020.599999999999</v>
      </c>
      <c r="I25" s="350">
        <v>924</v>
      </c>
      <c r="J25" s="350">
        <v>1029</v>
      </c>
      <c r="K25" s="350">
        <v>992.74832543702018</v>
      </c>
      <c r="L25" s="350">
        <v>1071</v>
      </c>
      <c r="M25" s="350">
        <v>610.05000000000007</v>
      </c>
      <c r="N25" s="350">
        <v>666.75</v>
      </c>
      <c r="O25" s="350">
        <v>643.20245838386086</v>
      </c>
      <c r="P25" s="350">
        <v>26092.9</v>
      </c>
      <c r="S25" s="152"/>
      <c r="T25" s="152"/>
      <c r="U25" s="152"/>
      <c r="V25" s="152"/>
      <c r="W25" s="152"/>
      <c r="X25" s="152"/>
      <c r="Y25" s="152"/>
      <c r="Z25" s="152"/>
      <c r="AA25" s="152"/>
      <c r="AB25" s="152"/>
      <c r="AC25" s="152"/>
      <c r="AD25" s="152"/>
    </row>
    <row r="26" spans="1:30" ht="11.25" customHeight="1" x14ac:dyDescent="0.15">
      <c r="A26" s="180"/>
      <c r="B26" s="226"/>
      <c r="C26" s="299">
        <v>41043</v>
      </c>
      <c r="D26" s="352"/>
      <c r="E26" s="350">
        <v>492.97500000000002</v>
      </c>
      <c r="F26" s="350">
        <v>535.5</v>
      </c>
      <c r="G26" s="350">
        <v>506.05536469062054</v>
      </c>
      <c r="H26" s="350">
        <v>59534.7</v>
      </c>
      <c r="I26" s="350">
        <v>924</v>
      </c>
      <c r="J26" s="350">
        <v>1039.71</v>
      </c>
      <c r="K26" s="350">
        <v>1007.6937314382691</v>
      </c>
      <c r="L26" s="350">
        <v>3532.6</v>
      </c>
      <c r="M26" s="350">
        <v>617.4</v>
      </c>
      <c r="N26" s="350">
        <v>666.75</v>
      </c>
      <c r="O26" s="350">
        <v>643.7410851889249</v>
      </c>
      <c r="P26" s="350">
        <v>65580.100000000006</v>
      </c>
    </row>
    <row r="27" spans="1:30" ht="11.25" customHeight="1" x14ac:dyDescent="0.15">
      <c r="A27" s="180"/>
      <c r="B27" s="226"/>
      <c r="C27" s="299">
        <v>41044</v>
      </c>
      <c r="D27" s="352"/>
      <c r="E27" s="350">
        <v>493.5</v>
      </c>
      <c r="F27" s="350">
        <v>529.93500000000006</v>
      </c>
      <c r="G27" s="350">
        <v>502.30978248695141</v>
      </c>
      <c r="H27" s="350">
        <v>10730.9</v>
      </c>
      <c r="I27" s="350">
        <v>913.5</v>
      </c>
      <c r="J27" s="350">
        <v>1009.995</v>
      </c>
      <c r="K27" s="350">
        <v>990.92251223491041</v>
      </c>
      <c r="L27" s="350">
        <v>605.29999999999995</v>
      </c>
      <c r="M27" s="350">
        <v>607.95000000000005</v>
      </c>
      <c r="N27" s="350">
        <v>678.30000000000007</v>
      </c>
      <c r="O27" s="350">
        <v>653.53970303421556</v>
      </c>
      <c r="P27" s="350">
        <v>16436.400000000001</v>
      </c>
    </row>
    <row r="28" spans="1:30" ht="11.25" customHeight="1" x14ac:dyDescent="0.15">
      <c r="A28" s="180"/>
      <c r="B28" s="226"/>
      <c r="C28" s="299">
        <v>41045</v>
      </c>
      <c r="D28" s="352"/>
      <c r="E28" s="350">
        <v>493.5</v>
      </c>
      <c r="F28" s="350">
        <v>529.93500000000006</v>
      </c>
      <c r="G28" s="350">
        <v>509.6897991206904</v>
      </c>
      <c r="H28" s="350">
        <v>23998.2</v>
      </c>
      <c r="I28" s="350">
        <v>913.5</v>
      </c>
      <c r="J28" s="350">
        <v>1018.5</v>
      </c>
      <c r="K28" s="350">
        <v>974.06399999999996</v>
      </c>
      <c r="L28" s="350">
        <v>1504.7</v>
      </c>
      <c r="M28" s="350">
        <v>611.1</v>
      </c>
      <c r="N28" s="350">
        <v>678.30000000000007</v>
      </c>
      <c r="O28" s="350">
        <v>640.41937552712955</v>
      </c>
      <c r="P28" s="350">
        <v>33427.699999999997</v>
      </c>
    </row>
    <row r="29" spans="1:30" ht="11.25" customHeight="1" x14ac:dyDescent="0.15">
      <c r="A29" s="180"/>
      <c r="B29" s="226"/>
      <c r="C29" s="299">
        <v>41046</v>
      </c>
      <c r="D29" s="352"/>
      <c r="E29" s="350">
        <v>493.5</v>
      </c>
      <c r="F29" s="350">
        <v>529.93500000000006</v>
      </c>
      <c r="G29" s="350">
        <v>515.09503267061564</v>
      </c>
      <c r="H29" s="350">
        <v>24040.799999999999</v>
      </c>
      <c r="I29" s="350">
        <v>913.5</v>
      </c>
      <c r="J29" s="350">
        <v>1018.5</v>
      </c>
      <c r="K29" s="350">
        <v>973.64707453914002</v>
      </c>
      <c r="L29" s="350">
        <v>2612.5</v>
      </c>
      <c r="M29" s="350">
        <v>605.85</v>
      </c>
      <c r="N29" s="350">
        <v>678.30000000000007</v>
      </c>
      <c r="O29" s="350">
        <v>644.9918525492468</v>
      </c>
      <c r="P29" s="350">
        <v>29000.9</v>
      </c>
    </row>
    <row r="30" spans="1:30" ht="11.25" customHeight="1" x14ac:dyDescent="0.15">
      <c r="A30" s="180"/>
      <c r="B30" s="226"/>
      <c r="C30" s="299">
        <v>41047</v>
      </c>
      <c r="D30" s="352"/>
      <c r="E30" s="350">
        <v>493.5</v>
      </c>
      <c r="F30" s="350">
        <v>546</v>
      </c>
      <c r="G30" s="350">
        <v>500.5406998353954</v>
      </c>
      <c r="H30" s="350">
        <v>15263.3</v>
      </c>
      <c r="I30" s="350">
        <v>920.95500000000004</v>
      </c>
      <c r="J30" s="350">
        <v>1018.5</v>
      </c>
      <c r="K30" s="350">
        <v>955.06964907581028</v>
      </c>
      <c r="L30" s="350">
        <v>1218.7</v>
      </c>
      <c r="M30" s="350">
        <v>620.55000000000007</v>
      </c>
      <c r="N30" s="350">
        <v>678.30000000000007</v>
      </c>
      <c r="O30" s="350">
        <v>660.41900446458317</v>
      </c>
      <c r="P30" s="350">
        <v>21844.5</v>
      </c>
    </row>
    <row r="31" spans="1:30" ht="11.25" customHeight="1" x14ac:dyDescent="0.15">
      <c r="A31" s="180"/>
      <c r="B31" s="226"/>
      <c r="C31" s="299">
        <v>41050</v>
      </c>
      <c r="D31" s="352"/>
      <c r="E31" s="350">
        <v>493.5</v>
      </c>
      <c r="F31" s="350">
        <v>535.5</v>
      </c>
      <c r="G31" s="350">
        <v>509.63172368276292</v>
      </c>
      <c r="H31" s="350">
        <v>84569.600000000006</v>
      </c>
      <c r="I31" s="350">
        <v>924</v>
      </c>
      <c r="J31" s="350">
        <v>1050</v>
      </c>
      <c r="K31" s="350">
        <v>959.30245746691787</v>
      </c>
      <c r="L31" s="350">
        <v>5295.8</v>
      </c>
      <c r="M31" s="350">
        <v>617.4</v>
      </c>
      <c r="N31" s="350">
        <v>678.30000000000007</v>
      </c>
      <c r="O31" s="350">
        <v>658.94587928807061</v>
      </c>
      <c r="P31" s="350">
        <v>60440.6</v>
      </c>
    </row>
    <row r="32" spans="1:30" ht="11.25" customHeight="1" x14ac:dyDescent="0.15">
      <c r="A32" s="180"/>
      <c r="B32" s="226"/>
      <c r="C32" s="299">
        <v>41051</v>
      </c>
      <c r="D32" s="352"/>
      <c r="E32" s="350">
        <v>493.5</v>
      </c>
      <c r="F32" s="350">
        <v>546</v>
      </c>
      <c r="G32" s="350">
        <v>500.44431818181829</v>
      </c>
      <c r="H32" s="350">
        <v>8351.1</v>
      </c>
      <c r="I32" s="350">
        <v>945</v>
      </c>
      <c r="J32" s="350">
        <v>1050</v>
      </c>
      <c r="K32" s="350">
        <v>978.93425605536345</v>
      </c>
      <c r="L32" s="350">
        <v>476.2</v>
      </c>
      <c r="M32" s="350">
        <v>609</v>
      </c>
      <c r="N32" s="350">
        <v>680.4</v>
      </c>
      <c r="O32" s="350">
        <v>656.84742570113008</v>
      </c>
      <c r="P32" s="350">
        <v>17575.400000000001</v>
      </c>
    </row>
    <row r="33" spans="1:17" ht="11.25" customHeight="1" x14ac:dyDescent="0.15">
      <c r="A33" s="180"/>
      <c r="B33" s="226"/>
      <c r="C33" s="299">
        <v>41052</v>
      </c>
      <c r="D33" s="352"/>
      <c r="E33" s="350">
        <v>473.55</v>
      </c>
      <c r="F33" s="350">
        <v>546</v>
      </c>
      <c r="G33" s="350">
        <v>511.02672512870583</v>
      </c>
      <c r="H33" s="350">
        <v>32546.799999999999</v>
      </c>
      <c r="I33" s="350">
        <v>945</v>
      </c>
      <c r="J33" s="350">
        <v>1050</v>
      </c>
      <c r="K33" s="350">
        <v>985.22088030059035</v>
      </c>
      <c r="L33" s="350">
        <v>1650.1</v>
      </c>
      <c r="M33" s="350">
        <v>620.55000000000007</v>
      </c>
      <c r="N33" s="350">
        <v>676.2</v>
      </c>
      <c r="O33" s="350">
        <v>644.83008663428302</v>
      </c>
      <c r="P33" s="350">
        <v>33220.199999999997</v>
      </c>
    </row>
    <row r="34" spans="1:17" ht="11.25" customHeight="1" x14ac:dyDescent="0.15">
      <c r="A34" s="180"/>
      <c r="B34" s="226"/>
      <c r="C34" s="299">
        <v>41053</v>
      </c>
      <c r="D34" s="352"/>
      <c r="E34" s="350">
        <v>472.5</v>
      </c>
      <c r="F34" s="350">
        <v>546</v>
      </c>
      <c r="G34" s="350">
        <v>513.96081594271038</v>
      </c>
      <c r="H34" s="350">
        <v>21668</v>
      </c>
      <c r="I34" s="350">
        <v>945</v>
      </c>
      <c r="J34" s="350">
        <v>1050</v>
      </c>
      <c r="K34" s="350">
        <v>987.11216617210687</v>
      </c>
      <c r="L34" s="350">
        <v>1125.5999999999999</v>
      </c>
      <c r="M34" s="350">
        <v>607.95000000000005</v>
      </c>
      <c r="N34" s="350">
        <v>678.30000000000007</v>
      </c>
      <c r="O34" s="350">
        <v>635.83965672990075</v>
      </c>
      <c r="P34" s="350">
        <v>23923.7</v>
      </c>
    </row>
    <row r="35" spans="1:17" ht="11.25" customHeight="1" x14ac:dyDescent="0.15">
      <c r="A35" s="180"/>
      <c r="B35" s="226"/>
      <c r="C35" s="299">
        <v>41054</v>
      </c>
      <c r="D35" s="352"/>
      <c r="E35" s="350">
        <v>483</v>
      </c>
      <c r="F35" s="350">
        <v>551.25</v>
      </c>
      <c r="G35" s="350">
        <v>503.79895409645559</v>
      </c>
      <c r="H35" s="350">
        <v>16723.099999999999</v>
      </c>
      <c r="I35" s="350">
        <v>945</v>
      </c>
      <c r="J35" s="350">
        <v>1050</v>
      </c>
      <c r="K35" s="350">
        <v>982.32805429864243</v>
      </c>
      <c r="L35" s="350">
        <v>800.6</v>
      </c>
      <c r="M35" s="350">
        <v>611.1</v>
      </c>
      <c r="N35" s="350">
        <v>676.2</v>
      </c>
      <c r="O35" s="350">
        <v>644.78953097170017</v>
      </c>
      <c r="P35" s="350">
        <v>19108.5</v>
      </c>
    </row>
    <row r="36" spans="1:17" ht="11.25" customHeight="1" x14ac:dyDescent="0.15">
      <c r="A36" s="180"/>
      <c r="B36" s="226"/>
      <c r="C36" s="299">
        <v>41057</v>
      </c>
      <c r="D36" s="352"/>
      <c r="E36" s="350">
        <v>525</v>
      </c>
      <c r="F36" s="350">
        <v>577.5</v>
      </c>
      <c r="G36" s="350">
        <v>551.02479288125187</v>
      </c>
      <c r="H36" s="350">
        <v>61409.4</v>
      </c>
      <c r="I36" s="350">
        <v>1050</v>
      </c>
      <c r="J36" s="350">
        <v>1155</v>
      </c>
      <c r="K36" s="350">
        <v>1104.3639053254435</v>
      </c>
      <c r="L36" s="350">
        <v>5633.1</v>
      </c>
      <c r="M36" s="350">
        <v>660.45</v>
      </c>
      <c r="N36" s="350">
        <v>693</v>
      </c>
      <c r="O36" s="350">
        <v>685.21491073396521</v>
      </c>
      <c r="P36" s="350">
        <v>63953.9</v>
      </c>
    </row>
    <row r="37" spans="1:17" ht="11.25" customHeight="1" x14ac:dyDescent="0.15">
      <c r="A37" s="180"/>
      <c r="B37" s="226"/>
      <c r="C37" s="299">
        <v>41058</v>
      </c>
      <c r="D37" s="352"/>
      <c r="E37" s="350">
        <v>514.39499999999998</v>
      </c>
      <c r="F37" s="350">
        <v>572.25</v>
      </c>
      <c r="G37" s="350">
        <v>544.15273147833182</v>
      </c>
      <c r="H37" s="350">
        <v>10609.2</v>
      </c>
      <c r="I37" s="350">
        <v>997.5</v>
      </c>
      <c r="J37" s="350">
        <v>1102.5</v>
      </c>
      <c r="K37" s="350">
        <v>1073.8269230769231</v>
      </c>
      <c r="L37" s="350">
        <v>564.6</v>
      </c>
      <c r="M37" s="350">
        <v>646.80000000000007</v>
      </c>
      <c r="N37" s="350">
        <v>693</v>
      </c>
      <c r="O37" s="350">
        <v>682.45220389399674</v>
      </c>
      <c r="P37" s="350">
        <v>16924.400000000001</v>
      </c>
    </row>
    <row r="38" spans="1:17" ht="13.5" customHeight="1" x14ac:dyDescent="0.15">
      <c r="B38" s="175"/>
      <c r="C38" s="299">
        <v>41059</v>
      </c>
      <c r="D38" s="152"/>
      <c r="E38" s="175">
        <v>513.97500000000002</v>
      </c>
      <c r="F38" s="175">
        <v>573.30000000000007</v>
      </c>
      <c r="G38" s="175">
        <v>547.51203783319033</v>
      </c>
      <c r="H38" s="175">
        <v>32664.7</v>
      </c>
      <c r="I38" s="175">
        <v>997.5</v>
      </c>
      <c r="J38" s="175">
        <v>1102.5</v>
      </c>
      <c r="K38" s="175">
        <v>1055.1993329548682</v>
      </c>
      <c r="L38" s="175">
        <v>1309.5</v>
      </c>
      <c r="M38" s="175">
        <v>648.9</v>
      </c>
      <c r="N38" s="175">
        <v>693</v>
      </c>
      <c r="O38" s="175">
        <v>681.12349769434661</v>
      </c>
      <c r="P38" s="175">
        <v>39546.699999999997</v>
      </c>
      <c r="Q38" s="175"/>
    </row>
    <row r="39" spans="1:17" x14ac:dyDescent="0.15">
      <c r="B39" s="177"/>
      <c r="C39" s="299">
        <v>41060</v>
      </c>
      <c r="D39" s="180"/>
      <c r="E39" s="176">
        <v>514.39499999999998</v>
      </c>
      <c r="F39" s="176">
        <v>577.5</v>
      </c>
      <c r="G39" s="176">
        <v>548.63549593705659</v>
      </c>
      <c r="H39" s="176">
        <v>14412.2</v>
      </c>
      <c r="I39" s="176">
        <v>997.5</v>
      </c>
      <c r="J39" s="176">
        <v>1081.5</v>
      </c>
      <c r="K39" s="176">
        <v>1055.0980707395499</v>
      </c>
      <c r="L39" s="176">
        <v>965.2</v>
      </c>
      <c r="M39" s="176">
        <v>683.55000000000007</v>
      </c>
      <c r="N39" s="176">
        <v>708.96</v>
      </c>
      <c r="O39" s="176">
        <v>688.99054559779404</v>
      </c>
      <c r="P39" s="180">
        <v>24753</v>
      </c>
    </row>
    <row r="40" spans="1:17" x14ac:dyDescent="0.15">
      <c r="B40" s="353"/>
      <c r="C40" s="321"/>
      <c r="D40" s="181"/>
      <c r="E40" s="184"/>
      <c r="F40" s="184"/>
      <c r="G40" s="184"/>
      <c r="H40" s="184"/>
      <c r="I40" s="184"/>
      <c r="J40" s="184"/>
      <c r="K40" s="184"/>
      <c r="L40" s="184"/>
      <c r="M40" s="184"/>
      <c r="N40" s="184"/>
      <c r="O40" s="184"/>
      <c r="P40" s="181"/>
    </row>
    <row r="42" spans="1:17" x14ac:dyDescent="0.15">
      <c r="P42" s="351"/>
    </row>
    <row r="43" spans="1:17" x14ac:dyDescent="0.15">
      <c r="P43" s="351"/>
    </row>
    <row r="44" spans="1:17" x14ac:dyDescent="0.15">
      <c r="P44" s="351"/>
    </row>
    <row r="45" spans="1:17" x14ac:dyDescent="0.15">
      <c r="P45" s="152"/>
    </row>
  </sheetData>
  <phoneticPr fontId="6"/>
  <pageMargins left="0.39370078740157483" right="0.39370078740157483" top="0.39370078740157483" bottom="0.39370078740157483" header="0" footer="0.19685039370078741"/>
  <pageSetup paperSize="9" firstPageNumber="48" orientation="landscape" useFirstPageNumber="1" r:id="rId1"/>
  <headerFooter alignWithMargins="0">
    <oddFooter>&amp;C-44-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I71"/>
  <sheetViews>
    <sheetView workbookViewId="0"/>
  </sheetViews>
  <sheetFormatPr defaultRowHeight="13.5" x14ac:dyDescent="0.15"/>
  <cols>
    <col min="1" max="1" width="4.375" style="35" customWidth="1"/>
    <col min="2" max="2" width="3.125" style="35" customWidth="1"/>
    <col min="3" max="3" width="2.625" style="35" customWidth="1"/>
    <col min="4" max="4" width="8.75" style="35" customWidth="1"/>
    <col min="5" max="10" width="9.375" style="35" customWidth="1"/>
    <col min="11" max="11" width="10.625" style="35" customWidth="1"/>
    <col min="12" max="12" width="8.75" style="35" customWidth="1"/>
    <col min="13" max="13" width="10.625" style="35" customWidth="1"/>
    <col min="14" max="14" width="9.375" style="35" customWidth="1"/>
    <col min="15" max="15" width="10.125" style="35" customWidth="1"/>
    <col min="16" max="16" width="11.625" style="35" customWidth="1"/>
    <col min="17" max="16384" width="9" style="35"/>
  </cols>
  <sheetData>
    <row r="1" spans="1:35" s="19" customFormat="1" ht="19.5" customHeight="1" x14ac:dyDescent="0.15">
      <c r="A1" s="18"/>
      <c r="C1" s="20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  <c r="AC1" s="83"/>
      <c r="AD1" s="83"/>
      <c r="AE1" s="83"/>
    </row>
    <row r="2" spans="1:35" s="25" customFormat="1" ht="15" customHeight="1" x14ac:dyDescent="0.15">
      <c r="A2" s="21"/>
      <c r="B2" s="21"/>
      <c r="C2" s="22" t="s">
        <v>65</v>
      </c>
      <c r="D2" s="23" t="s">
        <v>66</v>
      </c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</row>
    <row r="3" spans="1:35" s="87" customFormat="1" x14ac:dyDescent="0.25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8"/>
      <c r="P3" s="29" t="s">
        <v>67</v>
      </c>
      <c r="Q3" s="85"/>
      <c r="R3" s="86"/>
      <c r="S3" s="86"/>
      <c r="T3" s="86"/>
      <c r="U3" s="86"/>
      <c r="V3" s="86"/>
      <c r="W3" s="86"/>
      <c r="X3" s="86"/>
      <c r="Y3" s="86"/>
      <c r="Z3" s="86"/>
      <c r="AA3" s="86"/>
      <c r="AB3" s="86"/>
      <c r="AC3" s="86"/>
      <c r="AD3" s="86"/>
      <c r="AE3" s="86"/>
    </row>
    <row r="4" spans="1:35" ht="18.75" customHeight="1" x14ac:dyDescent="0.15">
      <c r="A4" s="30"/>
      <c r="B4" s="31"/>
      <c r="C4" s="32"/>
      <c r="D4" s="725" t="s">
        <v>42</v>
      </c>
      <c r="E4" s="726"/>
      <c r="F4" s="726"/>
      <c r="G4" s="726"/>
      <c r="H4" s="727"/>
      <c r="I4" s="33"/>
      <c r="J4" s="33"/>
      <c r="K4" s="725" t="s">
        <v>43</v>
      </c>
      <c r="L4" s="726"/>
      <c r="M4" s="727"/>
      <c r="N4" s="33"/>
      <c r="O4" s="33"/>
      <c r="P4" s="33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</row>
    <row r="5" spans="1:35" ht="18.75" customHeight="1" x14ac:dyDescent="0.15">
      <c r="A5" s="36"/>
      <c r="B5" s="37"/>
      <c r="C5" s="38"/>
      <c r="D5" s="728" t="s">
        <v>44</v>
      </c>
      <c r="E5" s="729"/>
      <c r="F5" s="39" t="s">
        <v>45</v>
      </c>
      <c r="G5" s="40" t="s">
        <v>46</v>
      </c>
      <c r="H5" s="730" t="s">
        <v>47</v>
      </c>
      <c r="I5" s="41" t="s">
        <v>48</v>
      </c>
      <c r="J5" s="41" t="s">
        <v>49</v>
      </c>
      <c r="K5" s="39" t="s">
        <v>50</v>
      </c>
      <c r="L5" s="39" t="s">
        <v>68</v>
      </c>
      <c r="M5" s="730" t="s">
        <v>47</v>
      </c>
      <c r="N5" s="41" t="s">
        <v>52</v>
      </c>
      <c r="O5" s="41" t="s">
        <v>53</v>
      </c>
      <c r="P5" s="41" t="s">
        <v>54</v>
      </c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</row>
    <row r="6" spans="1:35" ht="18.75" customHeight="1" x14ac:dyDescent="0.15">
      <c r="A6" s="42"/>
      <c r="B6" s="43"/>
      <c r="C6" s="44"/>
      <c r="D6" s="133" t="s">
        <v>55</v>
      </c>
      <c r="E6" s="132" t="s">
        <v>56</v>
      </c>
      <c r="F6" s="45" t="s">
        <v>57</v>
      </c>
      <c r="G6" s="46" t="s">
        <v>56</v>
      </c>
      <c r="H6" s="731"/>
      <c r="I6" s="47"/>
      <c r="J6" s="47"/>
      <c r="K6" s="45" t="s">
        <v>58</v>
      </c>
      <c r="L6" s="45" t="s">
        <v>59</v>
      </c>
      <c r="M6" s="731"/>
      <c r="N6" s="47"/>
      <c r="O6" s="47"/>
      <c r="P6" s="47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4"/>
    </row>
    <row r="7" spans="1:35" ht="16.5" customHeight="1" x14ac:dyDescent="0.15">
      <c r="A7" s="48" t="s">
        <v>0</v>
      </c>
      <c r="B7" s="49">
        <v>20</v>
      </c>
      <c r="C7" s="50" t="s">
        <v>1</v>
      </c>
      <c r="D7" s="134">
        <v>2374865.2999999998</v>
      </c>
      <c r="E7" s="112">
        <v>8987910.6999999993</v>
      </c>
      <c r="F7" s="51">
        <v>7507521.2000000002</v>
      </c>
      <c r="G7" s="52">
        <v>7192852.5999999996</v>
      </c>
      <c r="H7" s="51">
        <v>26063149.799999997</v>
      </c>
      <c r="I7" s="51">
        <v>11080494</v>
      </c>
      <c r="J7" s="51">
        <v>37143643.799999997</v>
      </c>
      <c r="K7" s="51">
        <v>79919822</v>
      </c>
      <c r="L7" s="51">
        <v>4868909.3</v>
      </c>
      <c r="M7" s="51">
        <v>84788731.299999997</v>
      </c>
      <c r="N7" s="51">
        <v>17983318</v>
      </c>
      <c r="O7" s="51">
        <v>102772049.3</v>
      </c>
      <c r="P7" s="51">
        <v>139915693.09999999</v>
      </c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4"/>
      <c r="AI7" s="34"/>
    </row>
    <row r="8" spans="1:35" ht="16.5" customHeight="1" x14ac:dyDescent="0.15">
      <c r="A8" s="53" t="s">
        <v>60</v>
      </c>
      <c r="B8" s="49">
        <v>21</v>
      </c>
      <c r="C8" s="54" t="s">
        <v>60</v>
      </c>
      <c r="D8" s="51">
        <v>2589777.8000000003</v>
      </c>
      <c r="E8" s="112">
        <v>10590736.4</v>
      </c>
      <c r="F8" s="51">
        <v>8526000.9000000004</v>
      </c>
      <c r="G8" s="52">
        <v>9154605.8000000007</v>
      </c>
      <c r="H8" s="51">
        <v>30861120.900000002</v>
      </c>
      <c r="I8" s="51">
        <v>10709193</v>
      </c>
      <c r="J8" s="51">
        <v>41570313.900000006</v>
      </c>
      <c r="K8" s="51">
        <v>102982607</v>
      </c>
      <c r="L8" s="51">
        <v>6093956.6000000006</v>
      </c>
      <c r="M8" s="51">
        <v>109076563.59999999</v>
      </c>
      <c r="N8" s="51">
        <v>16594990</v>
      </c>
      <c r="O8" s="51">
        <v>125671553.59999999</v>
      </c>
      <c r="P8" s="51">
        <v>167241867.5</v>
      </c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</row>
    <row r="9" spans="1:35" ht="16.5" customHeight="1" x14ac:dyDescent="0.15">
      <c r="A9" s="53" t="s">
        <v>60</v>
      </c>
      <c r="B9" s="49">
        <v>22</v>
      </c>
      <c r="C9" s="54" t="s">
        <v>60</v>
      </c>
      <c r="D9" s="51">
        <v>2685467</v>
      </c>
      <c r="E9" s="52">
        <v>9288265</v>
      </c>
      <c r="F9" s="51">
        <v>6593574</v>
      </c>
      <c r="G9" s="51">
        <v>8600921</v>
      </c>
      <c r="H9" s="51">
        <v>27168228</v>
      </c>
      <c r="I9" s="51">
        <v>8795719</v>
      </c>
      <c r="J9" s="51">
        <v>35963946</v>
      </c>
      <c r="K9" s="51">
        <v>101453575</v>
      </c>
      <c r="L9" s="51">
        <v>5840535</v>
      </c>
      <c r="M9" s="51">
        <v>107294110</v>
      </c>
      <c r="N9" s="51">
        <v>14024878</v>
      </c>
      <c r="O9" s="51">
        <v>121318989</v>
      </c>
      <c r="P9" s="52">
        <v>157282935</v>
      </c>
      <c r="Q9" s="34"/>
      <c r="R9" s="34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  <c r="AF9" s="34"/>
      <c r="AG9" s="34"/>
      <c r="AH9" s="34"/>
      <c r="AI9" s="34"/>
    </row>
    <row r="10" spans="1:35" ht="16.5" customHeight="1" x14ac:dyDescent="0.15">
      <c r="A10" s="55" t="s">
        <v>60</v>
      </c>
      <c r="B10" s="56">
        <v>23</v>
      </c>
      <c r="C10" s="57" t="s">
        <v>60</v>
      </c>
      <c r="D10" s="59">
        <v>2915901</v>
      </c>
      <c r="E10" s="59">
        <v>8106240</v>
      </c>
      <c r="F10" s="59">
        <v>5184372</v>
      </c>
      <c r="G10" s="59">
        <v>4900786</v>
      </c>
      <c r="H10" s="59">
        <v>21107299</v>
      </c>
      <c r="I10" s="59">
        <v>6618420</v>
      </c>
      <c r="J10" s="59">
        <v>27725719</v>
      </c>
      <c r="K10" s="59">
        <v>94912653</v>
      </c>
      <c r="L10" s="59">
        <v>5316442</v>
      </c>
      <c r="M10" s="59">
        <v>100229095</v>
      </c>
      <c r="N10" s="59">
        <v>15158105</v>
      </c>
      <c r="O10" s="59">
        <v>115387200</v>
      </c>
      <c r="P10" s="58">
        <v>143112919</v>
      </c>
      <c r="Q10" s="34"/>
      <c r="R10" s="34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4"/>
      <c r="AH10" s="34"/>
      <c r="AI10" s="34"/>
    </row>
    <row r="11" spans="1:35" ht="16.5" customHeight="1" x14ac:dyDescent="0.15">
      <c r="A11" s="53" t="s">
        <v>498</v>
      </c>
      <c r="B11" s="89">
        <v>10</v>
      </c>
      <c r="C11" s="97" t="s">
        <v>70</v>
      </c>
      <c r="D11" s="121">
        <v>225198</v>
      </c>
      <c r="E11" s="52">
        <v>751837</v>
      </c>
      <c r="F11" s="51">
        <v>505538</v>
      </c>
      <c r="G11" s="51">
        <v>582196</v>
      </c>
      <c r="H11" s="51">
        <f t="shared" ref="H11:H26" si="0">SUM(D11:G11)</f>
        <v>2064769</v>
      </c>
      <c r="I11" s="51">
        <v>628047</v>
      </c>
      <c r="J11" s="51">
        <f t="shared" ref="J11:J26" si="1">H11+I11</f>
        <v>2692816</v>
      </c>
      <c r="K11" s="51">
        <v>7637218</v>
      </c>
      <c r="L11" s="51">
        <v>421461</v>
      </c>
      <c r="M11" s="51">
        <f t="shared" ref="M11:M26" si="2">K11+L11</f>
        <v>8058679</v>
      </c>
      <c r="N11" s="51">
        <v>913803</v>
      </c>
      <c r="O11" s="51">
        <f t="shared" ref="O11:O26" si="3">M11+N11</f>
        <v>8972482</v>
      </c>
      <c r="P11" s="51">
        <f t="shared" ref="P11:P26" si="4">J11+O11</f>
        <v>11665298</v>
      </c>
      <c r="Q11" s="34"/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  <c r="AH11" s="34"/>
      <c r="AI11" s="34"/>
    </row>
    <row r="12" spans="1:35" ht="16.5" customHeight="1" x14ac:dyDescent="0.15">
      <c r="A12" s="88"/>
      <c r="B12" s="89">
        <v>11</v>
      </c>
      <c r="C12" s="91"/>
      <c r="D12" s="121">
        <v>256380</v>
      </c>
      <c r="E12" s="52">
        <v>748772</v>
      </c>
      <c r="F12" s="51">
        <v>595327</v>
      </c>
      <c r="G12" s="51">
        <v>781381</v>
      </c>
      <c r="H12" s="51">
        <f t="shared" si="0"/>
        <v>2381860</v>
      </c>
      <c r="I12" s="51">
        <v>928683</v>
      </c>
      <c r="J12" s="51">
        <f t="shared" si="1"/>
        <v>3310543</v>
      </c>
      <c r="K12" s="51">
        <v>10178535</v>
      </c>
      <c r="L12" s="51">
        <v>504137</v>
      </c>
      <c r="M12" s="51">
        <f t="shared" si="2"/>
        <v>10682672</v>
      </c>
      <c r="N12" s="51">
        <v>1220818</v>
      </c>
      <c r="O12" s="51">
        <f t="shared" si="3"/>
        <v>11903490</v>
      </c>
      <c r="P12" s="51">
        <f t="shared" si="4"/>
        <v>15214033</v>
      </c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</row>
    <row r="13" spans="1:35" ht="16.5" customHeight="1" x14ac:dyDescent="0.15">
      <c r="A13" s="92"/>
      <c r="B13" s="93">
        <v>12</v>
      </c>
      <c r="C13" s="94"/>
      <c r="D13" s="127">
        <v>345041</v>
      </c>
      <c r="E13" s="95">
        <v>1067104</v>
      </c>
      <c r="F13" s="95">
        <v>527307</v>
      </c>
      <c r="G13" s="96">
        <v>624695</v>
      </c>
      <c r="H13" s="96">
        <f t="shared" si="0"/>
        <v>2564147</v>
      </c>
      <c r="I13" s="95">
        <v>747058</v>
      </c>
      <c r="J13" s="96">
        <f t="shared" si="1"/>
        <v>3311205</v>
      </c>
      <c r="K13" s="96">
        <v>8121342</v>
      </c>
      <c r="L13" s="96">
        <v>389218</v>
      </c>
      <c r="M13" s="96">
        <f t="shared" si="2"/>
        <v>8510560</v>
      </c>
      <c r="N13" s="96">
        <v>1215473</v>
      </c>
      <c r="O13" s="96">
        <f t="shared" si="3"/>
        <v>9726033</v>
      </c>
      <c r="P13" s="96">
        <f t="shared" si="4"/>
        <v>13037238</v>
      </c>
      <c r="Q13" s="34"/>
      <c r="R13" s="34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34"/>
      <c r="AH13" s="34"/>
      <c r="AI13" s="34"/>
    </row>
    <row r="14" spans="1:35" ht="16.5" customHeight="1" x14ac:dyDescent="0.15">
      <c r="A14" s="53" t="s">
        <v>69</v>
      </c>
      <c r="B14" s="49">
        <v>1</v>
      </c>
      <c r="C14" s="97" t="s">
        <v>70</v>
      </c>
      <c r="D14" s="135">
        <v>291064</v>
      </c>
      <c r="E14" s="52">
        <v>716985</v>
      </c>
      <c r="F14" s="51">
        <v>395221</v>
      </c>
      <c r="G14" s="51">
        <v>621308</v>
      </c>
      <c r="H14" s="51">
        <f t="shared" si="0"/>
        <v>2024578</v>
      </c>
      <c r="I14" s="51">
        <v>539236</v>
      </c>
      <c r="J14" s="51">
        <f t="shared" si="1"/>
        <v>2563814</v>
      </c>
      <c r="K14" s="51">
        <v>8206341</v>
      </c>
      <c r="L14" s="51">
        <v>292512</v>
      </c>
      <c r="M14" s="51">
        <f t="shared" si="2"/>
        <v>8498853</v>
      </c>
      <c r="N14" s="51">
        <v>1093501</v>
      </c>
      <c r="O14" s="51">
        <f t="shared" si="3"/>
        <v>9592354</v>
      </c>
      <c r="P14" s="51">
        <f t="shared" si="4"/>
        <v>12156168</v>
      </c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</row>
    <row r="15" spans="1:35" ht="16.5" customHeight="1" x14ac:dyDescent="0.15">
      <c r="A15" s="53"/>
      <c r="B15" s="49">
        <v>2</v>
      </c>
      <c r="C15" s="54"/>
      <c r="D15" s="121">
        <v>216704</v>
      </c>
      <c r="E15" s="52">
        <v>577451</v>
      </c>
      <c r="F15" s="51">
        <v>382496</v>
      </c>
      <c r="G15" s="51">
        <v>462327</v>
      </c>
      <c r="H15" s="51">
        <f t="shared" si="0"/>
        <v>1638978</v>
      </c>
      <c r="I15" s="51">
        <v>385562</v>
      </c>
      <c r="J15" s="51">
        <f t="shared" si="1"/>
        <v>2024540</v>
      </c>
      <c r="K15" s="51">
        <v>8352013</v>
      </c>
      <c r="L15" s="51">
        <v>422197</v>
      </c>
      <c r="M15" s="51">
        <f t="shared" si="2"/>
        <v>8774210</v>
      </c>
      <c r="N15" s="51">
        <v>1102027</v>
      </c>
      <c r="O15" s="51">
        <f t="shared" si="3"/>
        <v>9876237</v>
      </c>
      <c r="P15" s="52">
        <f t="shared" si="4"/>
        <v>11900777</v>
      </c>
      <c r="Q15" s="34"/>
      <c r="R15" s="34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</row>
    <row r="16" spans="1:35" ht="16.5" customHeight="1" x14ac:dyDescent="0.15">
      <c r="A16" s="53"/>
      <c r="B16" s="49">
        <v>3</v>
      </c>
      <c r="C16" s="54"/>
      <c r="D16" s="121">
        <v>222205</v>
      </c>
      <c r="E16" s="52">
        <v>784968</v>
      </c>
      <c r="F16" s="51">
        <v>483610</v>
      </c>
      <c r="G16" s="51">
        <v>419202</v>
      </c>
      <c r="H16" s="51">
        <f t="shared" si="0"/>
        <v>1909985</v>
      </c>
      <c r="I16" s="51">
        <v>553850</v>
      </c>
      <c r="J16" s="51">
        <f t="shared" si="1"/>
        <v>2463835</v>
      </c>
      <c r="K16" s="51">
        <v>8245640</v>
      </c>
      <c r="L16" s="51">
        <v>380777</v>
      </c>
      <c r="M16" s="51">
        <f t="shared" si="2"/>
        <v>8626417</v>
      </c>
      <c r="N16" s="51">
        <v>1177923</v>
      </c>
      <c r="O16" s="51">
        <f t="shared" si="3"/>
        <v>9804340</v>
      </c>
      <c r="P16" s="52">
        <f t="shared" si="4"/>
        <v>12268175</v>
      </c>
      <c r="Q16" s="34"/>
      <c r="R16" s="34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</row>
    <row r="17" spans="1:35" ht="16.5" customHeight="1" x14ac:dyDescent="0.15">
      <c r="A17" s="53"/>
      <c r="B17" s="49">
        <v>4</v>
      </c>
      <c r="C17" s="54"/>
      <c r="D17" s="121">
        <v>246116</v>
      </c>
      <c r="E17" s="52">
        <v>664872</v>
      </c>
      <c r="F17" s="51">
        <v>461885</v>
      </c>
      <c r="G17" s="51">
        <v>475807</v>
      </c>
      <c r="H17" s="51">
        <f t="shared" si="0"/>
        <v>1848680</v>
      </c>
      <c r="I17" s="51">
        <v>506960</v>
      </c>
      <c r="J17" s="51">
        <f t="shared" si="1"/>
        <v>2355640</v>
      </c>
      <c r="K17" s="51">
        <v>7624019</v>
      </c>
      <c r="L17" s="51">
        <v>374863</v>
      </c>
      <c r="M17" s="51">
        <f t="shared" si="2"/>
        <v>7998882</v>
      </c>
      <c r="N17" s="51">
        <v>1331196</v>
      </c>
      <c r="O17" s="51">
        <f t="shared" si="3"/>
        <v>9330078</v>
      </c>
      <c r="P17" s="52">
        <f t="shared" si="4"/>
        <v>11685718</v>
      </c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</row>
    <row r="18" spans="1:35" ht="16.5" customHeight="1" x14ac:dyDescent="0.15">
      <c r="A18" s="53"/>
      <c r="B18" s="49">
        <v>5</v>
      </c>
      <c r="C18" s="54"/>
      <c r="D18" s="121">
        <v>238907</v>
      </c>
      <c r="E18" s="52">
        <v>616084</v>
      </c>
      <c r="F18" s="51">
        <v>544808</v>
      </c>
      <c r="G18" s="51">
        <v>528256</v>
      </c>
      <c r="H18" s="51">
        <f t="shared" si="0"/>
        <v>1928055</v>
      </c>
      <c r="I18" s="51">
        <v>519462</v>
      </c>
      <c r="J18" s="51">
        <f t="shared" si="1"/>
        <v>2447517</v>
      </c>
      <c r="K18" s="51">
        <v>8526946</v>
      </c>
      <c r="L18" s="51">
        <v>444441</v>
      </c>
      <c r="M18" s="51">
        <f t="shared" si="2"/>
        <v>8971387</v>
      </c>
      <c r="N18" s="51">
        <v>1436910</v>
      </c>
      <c r="O18" s="51">
        <f t="shared" si="3"/>
        <v>10408297</v>
      </c>
      <c r="P18" s="52">
        <f t="shared" si="4"/>
        <v>12855814</v>
      </c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</row>
    <row r="19" spans="1:35" ht="16.5" customHeight="1" x14ac:dyDescent="0.15">
      <c r="A19" s="53"/>
      <c r="B19" s="49">
        <v>6</v>
      </c>
      <c r="C19" s="54"/>
      <c r="D19" s="121">
        <v>226008</v>
      </c>
      <c r="E19" s="52">
        <v>614762</v>
      </c>
      <c r="F19" s="51">
        <v>317059</v>
      </c>
      <c r="G19" s="51">
        <v>419134</v>
      </c>
      <c r="H19" s="51">
        <f t="shared" si="0"/>
        <v>1576963</v>
      </c>
      <c r="I19" s="51">
        <v>487037</v>
      </c>
      <c r="J19" s="51">
        <f t="shared" si="1"/>
        <v>2064000</v>
      </c>
      <c r="K19" s="51">
        <v>7745208</v>
      </c>
      <c r="L19" s="51">
        <v>356770</v>
      </c>
      <c r="M19" s="51">
        <f t="shared" si="2"/>
        <v>8101978</v>
      </c>
      <c r="N19" s="51">
        <v>1334725</v>
      </c>
      <c r="O19" s="51">
        <f t="shared" si="3"/>
        <v>9436703</v>
      </c>
      <c r="P19" s="52">
        <f t="shared" si="4"/>
        <v>11500703</v>
      </c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</row>
    <row r="20" spans="1:35" ht="16.5" customHeight="1" x14ac:dyDescent="0.15">
      <c r="A20" s="53"/>
      <c r="B20" s="49">
        <v>7</v>
      </c>
      <c r="C20" s="54"/>
      <c r="D20" s="121">
        <v>210900</v>
      </c>
      <c r="E20" s="52">
        <v>549341</v>
      </c>
      <c r="F20" s="51">
        <v>375348</v>
      </c>
      <c r="G20" s="51">
        <v>338801</v>
      </c>
      <c r="H20" s="51">
        <f t="shared" si="0"/>
        <v>1474390</v>
      </c>
      <c r="I20" s="51">
        <v>414481</v>
      </c>
      <c r="J20" s="51">
        <f t="shared" si="1"/>
        <v>1888871</v>
      </c>
      <c r="K20" s="51">
        <v>6454926</v>
      </c>
      <c r="L20" s="51">
        <v>409556</v>
      </c>
      <c r="M20" s="51">
        <f t="shared" si="2"/>
        <v>6864482</v>
      </c>
      <c r="N20" s="51">
        <v>1269364</v>
      </c>
      <c r="O20" s="51">
        <f t="shared" si="3"/>
        <v>8133846</v>
      </c>
      <c r="P20" s="52">
        <f t="shared" si="4"/>
        <v>10022717</v>
      </c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</row>
    <row r="21" spans="1:35" ht="16.5" customHeight="1" x14ac:dyDescent="0.15">
      <c r="A21" s="53"/>
      <c r="B21" s="49">
        <v>8</v>
      </c>
      <c r="C21" s="54"/>
      <c r="D21" s="121">
        <v>215533</v>
      </c>
      <c r="E21" s="52">
        <v>651614</v>
      </c>
      <c r="F21" s="51">
        <v>392577</v>
      </c>
      <c r="G21" s="51">
        <v>187142</v>
      </c>
      <c r="H21" s="51">
        <f t="shared" si="0"/>
        <v>1446866</v>
      </c>
      <c r="I21" s="51">
        <v>696087</v>
      </c>
      <c r="J21" s="51">
        <f t="shared" si="1"/>
        <v>2142953</v>
      </c>
      <c r="K21" s="51">
        <v>7768781</v>
      </c>
      <c r="L21" s="51">
        <v>671333</v>
      </c>
      <c r="M21" s="51">
        <f t="shared" si="2"/>
        <v>8440114</v>
      </c>
      <c r="N21" s="51">
        <v>1577984</v>
      </c>
      <c r="O21" s="51">
        <f t="shared" si="3"/>
        <v>10018098</v>
      </c>
      <c r="P21" s="52">
        <f t="shared" si="4"/>
        <v>12161051</v>
      </c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</row>
    <row r="22" spans="1:35" ht="16.5" customHeight="1" x14ac:dyDescent="0.15">
      <c r="A22" s="53"/>
      <c r="B22" s="49">
        <v>9</v>
      </c>
      <c r="C22" s="54"/>
      <c r="D22" s="121">
        <v>195879</v>
      </c>
      <c r="E22" s="52">
        <v>503259</v>
      </c>
      <c r="F22" s="51">
        <v>392267</v>
      </c>
      <c r="G22" s="51">
        <v>263607</v>
      </c>
      <c r="H22" s="51">
        <f t="shared" si="0"/>
        <v>1355012</v>
      </c>
      <c r="I22" s="51">
        <v>676247</v>
      </c>
      <c r="J22" s="51">
        <f t="shared" si="1"/>
        <v>2031259</v>
      </c>
      <c r="K22" s="51">
        <v>6834725</v>
      </c>
      <c r="L22" s="51">
        <v>394561</v>
      </c>
      <c r="M22" s="51">
        <f t="shared" si="2"/>
        <v>7229286</v>
      </c>
      <c r="N22" s="51">
        <v>1309594</v>
      </c>
      <c r="O22" s="51">
        <f t="shared" si="3"/>
        <v>8538880</v>
      </c>
      <c r="P22" s="52">
        <f t="shared" si="4"/>
        <v>10570139</v>
      </c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</row>
    <row r="23" spans="1:35" ht="16.5" customHeight="1" x14ac:dyDescent="0.15">
      <c r="A23" s="53"/>
      <c r="B23" s="49">
        <v>10</v>
      </c>
      <c r="C23" s="54"/>
      <c r="D23" s="121">
        <v>227048</v>
      </c>
      <c r="E23" s="52">
        <v>533061</v>
      </c>
      <c r="F23" s="51">
        <v>377083</v>
      </c>
      <c r="G23" s="51">
        <v>341024</v>
      </c>
      <c r="H23" s="51">
        <f t="shared" si="0"/>
        <v>1478216</v>
      </c>
      <c r="I23" s="51">
        <v>639358</v>
      </c>
      <c r="J23" s="51">
        <f t="shared" si="1"/>
        <v>2117574</v>
      </c>
      <c r="K23" s="51">
        <v>8355745</v>
      </c>
      <c r="L23" s="51">
        <v>447165</v>
      </c>
      <c r="M23" s="51">
        <f t="shared" si="2"/>
        <v>8802910</v>
      </c>
      <c r="N23" s="51">
        <v>1201921</v>
      </c>
      <c r="O23" s="51">
        <f t="shared" si="3"/>
        <v>10004831</v>
      </c>
      <c r="P23" s="52">
        <f t="shared" si="4"/>
        <v>12122405</v>
      </c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</row>
    <row r="24" spans="1:35" ht="16.5" customHeight="1" x14ac:dyDescent="0.15">
      <c r="A24" s="53"/>
      <c r="B24" s="49">
        <v>11</v>
      </c>
      <c r="C24" s="54"/>
      <c r="D24" s="121">
        <v>234813</v>
      </c>
      <c r="E24" s="52">
        <v>905365</v>
      </c>
      <c r="F24" s="51">
        <v>569187</v>
      </c>
      <c r="G24" s="51">
        <v>411210</v>
      </c>
      <c r="H24" s="51">
        <f t="shared" si="0"/>
        <v>2120575</v>
      </c>
      <c r="I24" s="51">
        <v>580762</v>
      </c>
      <c r="J24" s="51">
        <f t="shared" si="1"/>
        <v>2701337</v>
      </c>
      <c r="K24" s="51">
        <v>8662787</v>
      </c>
      <c r="L24" s="51">
        <v>546326</v>
      </c>
      <c r="M24" s="51">
        <f t="shared" si="2"/>
        <v>9209113</v>
      </c>
      <c r="N24" s="51">
        <v>1101076</v>
      </c>
      <c r="O24" s="51">
        <f t="shared" si="3"/>
        <v>10310189</v>
      </c>
      <c r="P24" s="52">
        <f t="shared" si="4"/>
        <v>13011526</v>
      </c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</row>
    <row r="25" spans="1:35" s="34" customFormat="1" ht="16.5" customHeight="1" x14ac:dyDescent="0.15">
      <c r="A25" s="53"/>
      <c r="B25" s="49">
        <v>12</v>
      </c>
      <c r="C25" s="54"/>
      <c r="D25" s="121">
        <v>390724</v>
      </c>
      <c r="E25" s="52">
        <v>988478</v>
      </c>
      <c r="F25" s="51">
        <v>492831</v>
      </c>
      <c r="G25" s="51">
        <v>432968</v>
      </c>
      <c r="H25" s="51">
        <f t="shared" si="0"/>
        <v>2305001</v>
      </c>
      <c r="I25" s="51">
        <v>619378</v>
      </c>
      <c r="J25" s="51">
        <f t="shared" si="1"/>
        <v>2924379</v>
      </c>
      <c r="K25" s="51">
        <v>8135522</v>
      </c>
      <c r="L25" s="51">
        <v>575941</v>
      </c>
      <c r="M25" s="51">
        <f t="shared" si="2"/>
        <v>8711463</v>
      </c>
      <c r="N25" s="51">
        <v>1221884</v>
      </c>
      <c r="O25" s="51">
        <f t="shared" si="3"/>
        <v>9933347</v>
      </c>
      <c r="P25" s="52">
        <f t="shared" si="4"/>
        <v>12857726</v>
      </c>
    </row>
    <row r="26" spans="1:35" s="34" customFormat="1" ht="16.5" customHeight="1" x14ac:dyDescent="0.15">
      <c r="A26" s="53" t="s">
        <v>80</v>
      </c>
      <c r="B26" s="49">
        <v>1</v>
      </c>
      <c r="C26" s="60" t="s">
        <v>61</v>
      </c>
      <c r="D26" s="121">
        <v>289745.19999999995</v>
      </c>
      <c r="E26" s="51">
        <v>846320.70000000007</v>
      </c>
      <c r="F26" s="51">
        <v>591279.79999999993</v>
      </c>
      <c r="G26" s="51">
        <v>414868.80000000005</v>
      </c>
      <c r="H26" s="51">
        <f t="shared" si="0"/>
        <v>2142214.5</v>
      </c>
      <c r="I26" s="51">
        <v>471896</v>
      </c>
      <c r="J26" s="51">
        <f t="shared" si="1"/>
        <v>2614110.5</v>
      </c>
      <c r="K26" s="51">
        <v>7984815.5000000009</v>
      </c>
      <c r="L26" s="51">
        <v>462334.39999999997</v>
      </c>
      <c r="M26" s="51">
        <f t="shared" si="2"/>
        <v>8447149.9000000004</v>
      </c>
      <c r="N26" s="51">
        <v>1052578.7</v>
      </c>
      <c r="O26" s="51">
        <f t="shared" si="3"/>
        <v>9499728.5999999996</v>
      </c>
      <c r="P26" s="51">
        <f t="shared" si="4"/>
        <v>12113839.1</v>
      </c>
    </row>
    <row r="27" spans="1:35" s="34" customFormat="1" x14ac:dyDescent="0.15">
      <c r="A27" s="53"/>
      <c r="B27" s="49">
        <v>2</v>
      </c>
      <c r="C27" s="60"/>
      <c r="D27" s="121">
        <v>205940.9</v>
      </c>
      <c r="E27" s="51">
        <v>834859.89999999991</v>
      </c>
      <c r="F27" s="51">
        <v>479317.5</v>
      </c>
      <c r="G27" s="51">
        <v>319150.3</v>
      </c>
      <c r="H27" s="51">
        <f>SUM(D27:G27)</f>
        <v>1839268.5999999999</v>
      </c>
      <c r="I27" s="51">
        <v>509871</v>
      </c>
      <c r="J27" s="51">
        <f>H27+I27</f>
        <v>2349139.5999999996</v>
      </c>
      <c r="K27" s="51">
        <v>8138672.8999999994</v>
      </c>
      <c r="L27" s="51">
        <v>485901.20000000007</v>
      </c>
      <c r="M27" s="51">
        <f>K27+L27</f>
        <v>8624574.0999999996</v>
      </c>
      <c r="N27" s="51">
        <v>1146699</v>
      </c>
      <c r="O27" s="51">
        <f>M27+N27</f>
        <v>9771273.0999999996</v>
      </c>
      <c r="P27" s="51">
        <f>J27+O27</f>
        <v>12120412.699999999</v>
      </c>
    </row>
    <row r="28" spans="1:35" s="34" customFormat="1" x14ac:dyDescent="0.15">
      <c r="A28" s="53"/>
      <c r="B28" s="49">
        <v>3</v>
      </c>
      <c r="C28" s="60"/>
      <c r="D28" s="121">
        <v>222389.40000000002</v>
      </c>
      <c r="E28" s="51">
        <v>703951.10000000009</v>
      </c>
      <c r="F28" s="51">
        <v>513952.5</v>
      </c>
      <c r="G28" s="51">
        <v>339162.9</v>
      </c>
      <c r="H28" s="51">
        <f>SUM(D28:G28)</f>
        <v>1779455.9</v>
      </c>
      <c r="I28" s="51">
        <v>510778.89999999997</v>
      </c>
      <c r="J28" s="51">
        <f>H28+I28</f>
        <v>2290234.7999999998</v>
      </c>
      <c r="K28" s="51">
        <v>7969962.2000000002</v>
      </c>
      <c r="L28" s="51">
        <v>552478.4</v>
      </c>
      <c r="M28" s="51">
        <f>K28+L28</f>
        <v>8522440.5999999996</v>
      </c>
      <c r="N28" s="51">
        <v>1223319.7000000002</v>
      </c>
      <c r="O28" s="51">
        <f>M28+N28</f>
        <v>9745760.3000000007</v>
      </c>
      <c r="P28" s="52">
        <f>J28+O28</f>
        <v>12035995.100000001</v>
      </c>
    </row>
    <row r="29" spans="1:35" s="34" customFormat="1" x14ac:dyDescent="0.15">
      <c r="A29" s="53"/>
      <c r="B29" s="49">
        <v>4</v>
      </c>
      <c r="C29" s="60"/>
      <c r="D29" s="121">
        <v>206812.3</v>
      </c>
      <c r="E29" s="51">
        <v>842333.9</v>
      </c>
      <c r="F29" s="51">
        <v>478267.9</v>
      </c>
      <c r="G29" s="720">
        <v>473016.49999999988</v>
      </c>
      <c r="H29" s="51">
        <f>SUM(D29:G29)</f>
        <v>2000430.6</v>
      </c>
      <c r="I29" s="51">
        <v>565178.80000000005</v>
      </c>
      <c r="J29" s="51">
        <f>H29+I29</f>
        <v>2565609.4000000004</v>
      </c>
      <c r="K29" s="51">
        <v>7454819.4000000004</v>
      </c>
      <c r="L29" s="51">
        <v>421570</v>
      </c>
      <c r="M29" s="51">
        <f>K29+L29</f>
        <v>7876389.4000000004</v>
      </c>
      <c r="N29" s="51">
        <v>1519369.4</v>
      </c>
      <c r="O29" s="51">
        <f>M29+N29</f>
        <v>9395758.8000000007</v>
      </c>
      <c r="P29" s="52">
        <f>J29+O29</f>
        <v>11961368.200000001</v>
      </c>
    </row>
    <row r="30" spans="1:35" s="34" customFormat="1" x14ac:dyDescent="0.15">
      <c r="A30" s="55"/>
      <c r="B30" s="56">
        <v>5</v>
      </c>
      <c r="C30" s="129"/>
      <c r="D30" s="136">
        <v>290644.79999999993</v>
      </c>
      <c r="E30" s="59">
        <v>993448.7</v>
      </c>
      <c r="F30" s="59">
        <v>691793.3</v>
      </c>
      <c r="G30" s="150">
        <v>530859.90000000014</v>
      </c>
      <c r="H30" s="59">
        <f>SUM(D30:G30)</f>
        <v>2506746.7000000002</v>
      </c>
      <c r="I30" s="59">
        <v>731259.20000000007</v>
      </c>
      <c r="J30" s="59">
        <f>H30+I30</f>
        <v>3238005.9000000004</v>
      </c>
      <c r="K30" s="59">
        <v>9022923.7000000011</v>
      </c>
      <c r="L30" s="59">
        <v>530090.30000000005</v>
      </c>
      <c r="M30" s="59">
        <f>K30+L30</f>
        <v>9553014.0000000019</v>
      </c>
      <c r="N30" s="184">
        <v>1731505.2</v>
      </c>
      <c r="O30" s="59">
        <f>M30+N30</f>
        <v>11284519.200000001</v>
      </c>
      <c r="P30" s="58">
        <f>J30+O30</f>
        <v>14522525.100000001</v>
      </c>
    </row>
    <row r="31" spans="1:35" s="34" customFormat="1" x14ac:dyDescent="0.15">
      <c r="A31" s="74"/>
      <c r="B31" s="74"/>
      <c r="C31" s="75" t="s">
        <v>71</v>
      </c>
      <c r="D31" s="98" t="s">
        <v>72</v>
      </c>
      <c r="E31" s="77"/>
      <c r="F31" s="77"/>
      <c r="G31" s="77"/>
      <c r="H31" s="77"/>
      <c r="I31" s="77"/>
      <c r="J31" s="77"/>
      <c r="K31" s="77"/>
      <c r="L31" s="77"/>
      <c r="M31" s="77"/>
      <c r="N31" s="77"/>
      <c r="O31" s="77"/>
      <c r="P31" s="77"/>
    </row>
    <row r="32" spans="1:35" x14ac:dyDescent="0.15">
      <c r="D32" s="99"/>
      <c r="E32" s="99"/>
      <c r="F32" s="99"/>
      <c r="G32" s="99"/>
      <c r="H32" s="99"/>
      <c r="I32" s="99"/>
      <c r="J32" s="99"/>
      <c r="K32" s="99"/>
      <c r="L32" s="99"/>
      <c r="M32" s="99"/>
      <c r="N32" s="99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</row>
    <row r="33" spans="1:35" x14ac:dyDescent="0.15">
      <c r="A33" s="34"/>
      <c r="B33" s="34"/>
      <c r="C33" s="34"/>
      <c r="D33" s="130"/>
      <c r="E33" s="77"/>
      <c r="F33" s="77"/>
      <c r="G33" s="77"/>
      <c r="H33" s="100"/>
      <c r="I33" s="77"/>
      <c r="J33" s="100"/>
      <c r="K33" s="77"/>
      <c r="L33" s="77"/>
      <c r="M33" s="100"/>
      <c r="N33" s="77"/>
      <c r="O33" s="100"/>
      <c r="P33" s="100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</row>
    <row r="34" spans="1:35" x14ac:dyDescent="0.15">
      <c r="A34" s="34"/>
      <c r="B34" s="34"/>
      <c r="C34" s="34"/>
      <c r="D34" s="130"/>
      <c r="E34" s="77"/>
      <c r="F34" s="77"/>
      <c r="G34" s="77"/>
      <c r="H34" s="79"/>
      <c r="I34" s="77"/>
      <c r="J34" s="79"/>
      <c r="K34" s="77"/>
      <c r="L34" s="77"/>
      <c r="M34" s="79"/>
      <c r="N34" s="77"/>
      <c r="O34" s="79"/>
      <c r="P34" s="79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</row>
    <row r="35" spans="1:35" x14ac:dyDescent="0.15">
      <c r="A35" s="34"/>
      <c r="B35" s="34"/>
      <c r="C35" s="34"/>
      <c r="D35" s="130"/>
      <c r="E35" s="77"/>
      <c r="F35" s="77"/>
      <c r="G35" s="77"/>
      <c r="H35" s="34"/>
      <c r="I35" s="77"/>
      <c r="J35" s="34"/>
      <c r="K35" s="77"/>
      <c r="L35" s="77"/>
      <c r="M35" s="34"/>
      <c r="N35" s="77"/>
      <c r="O35" s="34"/>
      <c r="P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</row>
    <row r="36" spans="1:35" x14ac:dyDescent="0.15">
      <c r="A36" s="34"/>
      <c r="B36" s="34"/>
      <c r="C36" s="34"/>
      <c r="D36" s="130"/>
      <c r="E36" s="77"/>
      <c r="F36" s="77"/>
      <c r="G36" s="77"/>
      <c r="H36" s="34"/>
      <c r="I36" s="77"/>
      <c r="J36" s="34"/>
      <c r="K36" s="77"/>
      <c r="L36" s="77"/>
      <c r="M36" s="34"/>
      <c r="N36" s="77"/>
      <c r="O36" s="34"/>
      <c r="P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</row>
    <row r="37" spans="1:35" x14ac:dyDescent="0.15">
      <c r="A37" s="34"/>
      <c r="B37" s="34"/>
      <c r="C37" s="34"/>
      <c r="D37" s="130"/>
      <c r="E37" s="77"/>
      <c r="F37" s="77"/>
      <c r="G37" s="77"/>
      <c r="H37" s="34"/>
      <c r="I37" s="77"/>
      <c r="J37" s="34"/>
      <c r="K37" s="77"/>
      <c r="L37" s="77"/>
      <c r="M37" s="34"/>
      <c r="N37" s="77"/>
      <c r="O37" s="34"/>
      <c r="P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</row>
    <row r="38" spans="1:35" x14ac:dyDescent="0.15">
      <c r="A38" s="34"/>
      <c r="B38" s="34"/>
      <c r="C38" s="34"/>
      <c r="D38" s="130"/>
      <c r="E38" s="77"/>
      <c r="F38" s="77"/>
      <c r="G38" s="77"/>
      <c r="H38" s="34"/>
      <c r="I38" s="77"/>
      <c r="J38" s="34"/>
      <c r="K38" s="77"/>
      <c r="L38" s="77"/>
      <c r="M38" s="34"/>
      <c r="N38" s="77"/>
      <c r="O38" s="34"/>
      <c r="P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</row>
    <row r="39" spans="1:35" x14ac:dyDescent="0.15">
      <c r="A39" s="34"/>
      <c r="B39" s="34"/>
      <c r="C39" s="34"/>
      <c r="D39" s="130"/>
      <c r="E39" s="77"/>
      <c r="F39" s="77"/>
      <c r="G39" s="77"/>
      <c r="H39" s="34"/>
      <c r="I39" s="77"/>
      <c r="J39" s="34"/>
      <c r="K39" s="77"/>
      <c r="L39" s="77"/>
      <c r="M39" s="34"/>
      <c r="N39" s="77"/>
      <c r="O39" s="34"/>
      <c r="P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</row>
    <row r="40" spans="1:35" x14ac:dyDescent="0.15">
      <c r="A40" s="34"/>
      <c r="B40" s="34"/>
      <c r="C40" s="34"/>
      <c r="D40" s="130"/>
      <c r="E40" s="77"/>
      <c r="F40" s="77"/>
      <c r="G40" s="77"/>
      <c r="H40" s="34"/>
      <c r="I40" s="77"/>
      <c r="J40" s="34"/>
      <c r="K40" s="77"/>
      <c r="L40" s="77"/>
      <c r="M40" s="34"/>
      <c r="N40" s="77"/>
      <c r="O40" s="34"/>
      <c r="P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</row>
    <row r="41" spans="1:35" x14ac:dyDescent="0.15">
      <c r="A41" s="34"/>
      <c r="B41" s="34"/>
      <c r="C41" s="34"/>
      <c r="D41" s="130"/>
      <c r="E41" s="77"/>
      <c r="F41" s="77"/>
      <c r="G41" s="77"/>
      <c r="H41" s="34"/>
      <c r="I41" s="77"/>
      <c r="J41" s="34"/>
      <c r="K41" s="77"/>
      <c r="L41" s="77"/>
      <c r="M41" s="34"/>
      <c r="N41" s="77"/>
      <c r="O41" s="34"/>
      <c r="P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</row>
    <row r="42" spans="1:35" x14ac:dyDescent="0.15">
      <c r="A42" s="34"/>
      <c r="B42" s="34"/>
      <c r="C42" s="34"/>
      <c r="D42" s="130"/>
      <c r="E42" s="77"/>
      <c r="F42" s="77"/>
      <c r="G42" s="77"/>
      <c r="H42" s="34"/>
      <c r="I42" s="77"/>
      <c r="J42" s="34"/>
      <c r="K42" s="77"/>
      <c r="L42" s="77"/>
      <c r="M42" s="34"/>
      <c r="N42" s="77"/>
      <c r="O42" s="34"/>
      <c r="P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</row>
    <row r="43" spans="1:35" x14ac:dyDescent="0.15">
      <c r="A43" s="34"/>
      <c r="B43" s="34"/>
      <c r="C43" s="34"/>
      <c r="D43" s="130"/>
      <c r="E43" s="77"/>
      <c r="F43" s="77"/>
      <c r="G43" s="77"/>
      <c r="H43" s="34"/>
      <c r="I43" s="77"/>
      <c r="J43" s="34"/>
      <c r="K43" s="77"/>
      <c r="L43" s="77"/>
      <c r="M43" s="34"/>
      <c r="N43" s="77"/>
      <c r="O43" s="34"/>
      <c r="P43" s="34"/>
    </row>
    <row r="44" spans="1:35" x14ac:dyDescent="0.15">
      <c r="A44" s="34"/>
      <c r="B44" s="34"/>
      <c r="C44" s="34"/>
      <c r="D44" s="130"/>
      <c r="E44" s="77"/>
      <c r="F44" s="77"/>
      <c r="G44" s="77"/>
      <c r="H44" s="34"/>
      <c r="I44" s="77"/>
      <c r="J44" s="34"/>
      <c r="K44" s="77"/>
      <c r="L44" s="77"/>
      <c r="M44" s="34"/>
      <c r="N44" s="77"/>
      <c r="O44" s="34"/>
      <c r="P44" s="34"/>
    </row>
    <row r="45" spans="1:35" x14ac:dyDescent="0.15">
      <c r="A45" s="34"/>
      <c r="B45" s="34"/>
      <c r="C45" s="34"/>
      <c r="D45" s="81"/>
      <c r="E45" s="80"/>
      <c r="F45" s="81"/>
      <c r="G45" s="81"/>
      <c r="H45" s="34"/>
      <c r="I45" s="131"/>
      <c r="J45" s="34"/>
      <c r="K45" s="131"/>
      <c r="L45" s="131"/>
      <c r="M45" s="34"/>
      <c r="N45" s="80"/>
      <c r="O45" s="34"/>
      <c r="P45" s="34"/>
    </row>
    <row r="46" spans="1:35" x14ac:dyDescent="0.15">
      <c r="A46" s="34"/>
      <c r="B46" s="34"/>
      <c r="C46" s="34"/>
      <c r="D46" s="81"/>
      <c r="E46" s="80"/>
      <c r="F46" s="81"/>
      <c r="G46" s="81"/>
      <c r="H46" s="34"/>
      <c r="I46" s="34"/>
      <c r="J46" s="34"/>
      <c r="K46" s="34"/>
      <c r="L46" s="34"/>
      <c r="M46" s="34"/>
      <c r="N46" s="80"/>
      <c r="O46" s="34"/>
      <c r="P46" s="34"/>
    </row>
    <row r="47" spans="1:35" x14ac:dyDescent="0.15">
      <c r="A47" s="34"/>
      <c r="B47" s="34"/>
      <c r="C47" s="34"/>
      <c r="D47" s="81"/>
      <c r="E47" s="80"/>
      <c r="F47" s="81"/>
      <c r="G47" s="81"/>
      <c r="H47" s="34"/>
      <c r="I47" s="34"/>
      <c r="J47" s="34"/>
      <c r="K47" s="34"/>
      <c r="L47" s="34"/>
      <c r="M47" s="34"/>
      <c r="N47" s="34"/>
      <c r="O47" s="34"/>
      <c r="P47" s="34"/>
    </row>
    <row r="48" spans="1:35" x14ac:dyDescent="0.15">
      <c r="A48" s="34"/>
      <c r="B48" s="34"/>
      <c r="C48" s="34"/>
      <c r="D48" s="81"/>
      <c r="E48" s="80"/>
      <c r="F48" s="81"/>
      <c r="G48" s="81"/>
      <c r="H48" s="34"/>
      <c r="I48" s="34"/>
      <c r="J48" s="34"/>
      <c r="K48" s="34"/>
      <c r="L48" s="34"/>
      <c r="M48" s="34"/>
      <c r="N48" s="34"/>
      <c r="O48" s="34"/>
      <c r="P48" s="34"/>
    </row>
    <row r="49" spans="1:16" x14ac:dyDescent="0.15">
      <c r="A49" s="34"/>
      <c r="B49" s="34"/>
      <c r="C49" s="34"/>
      <c r="D49" s="34"/>
      <c r="E49" s="80"/>
      <c r="F49" s="81"/>
      <c r="G49" s="81"/>
      <c r="H49" s="34"/>
      <c r="I49" s="34"/>
      <c r="J49" s="34"/>
      <c r="K49" s="34"/>
      <c r="L49" s="34"/>
      <c r="M49" s="34"/>
      <c r="N49" s="34"/>
      <c r="O49" s="34"/>
      <c r="P49" s="34"/>
    </row>
    <row r="50" spans="1:16" x14ac:dyDescent="0.15">
      <c r="A50" s="34"/>
      <c r="B50" s="34"/>
      <c r="C50" s="34"/>
      <c r="D50" s="34"/>
      <c r="E50" s="34"/>
      <c r="F50" s="81"/>
      <c r="G50" s="34"/>
      <c r="H50" s="34"/>
      <c r="I50" s="34"/>
      <c r="J50" s="34"/>
      <c r="K50" s="34"/>
      <c r="L50" s="34"/>
      <c r="M50" s="34"/>
      <c r="N50" s="34"/>
      <c r="O50" s="34"/>
      <c r="P50" s="34"/>
    </row>
    <row r="51" spans="1:16" x14ac:dyDescent="0.15">
      <c r="A51" s="34"/>
      <c r="B51" s="34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</row>
    <row r="52" spans="1:16" x14ac:dyDescent="0.15">
      <c r="A52" s="34"/>
      <c r="B52" s="34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</row>
    <row r="53" spans="1:16" x14ac:dyDescent="0.15">
      <c r="A53" s="34"/>
      <c r="B53" s="34"/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</row>
    <row r="54" spans="1:16" x14ac:dyDescent="0.15">
      <c r="A54" s="34"/>
      <c r="B54" s="34"/>
      <c r="C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</row>
    <row r="55" spans="1:16" x14ac:dyDescent="0.15">
      <c r="A55" s="34"/>
      <c r="B55" s="34"/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</row>
    <row r="56" spans="1:16" x14ac:dyDescent="0.15">
      <c r="A56" s="34"/>
      <c r="B56" s="34"/>
      <c r="C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</row>
    <row r="57" spans="1:16" x14ac:dyDescent="0.15">
      <c r="A57" s="34"/>
      <c r="B57" s="34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</row>
    <row r="58" spans="1:16" x14ac:dyDescent="0.15">
      <c r="A58" s="34"/>
      <c r="B58" s="34"/>
      <c r="C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</row>
    <row r="59" spans="1:16" x14ac:dyDescent="0.15">
      <c r="A59" s="34"/>
      <c r="B59" s="34"/>
      <c r="C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</row>
    <row r="60" spans="1:16" x14ac:dyDescent="0.15">
      <c r="A60" s="34"/>
      <c r="B60" s="34"/>
      <c r="C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</row>
    <row r="61" spans="1:16" x14ac:dyDescent="0.15">
      <c r="A61" s="34"/>
      <c r="B61" s="34"/>
      <c r="C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</row>
    <row r="62" spans="1:16" x14ac:dyDescent="0.15">
      <c r="A62" s="34"/>
      <c r="B62" s="34"/>
      <c r="C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</row>
    <row r="63" spans="1:16" x14ac:dyDescent="0.15">
      <c r="A63" s="34"/>
      <c r="B63" s="34"/>
      <c r="C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</row>
    <row r="64" spans="1:16" x14ac:dyDescent="0.15">
      <c r="A64" s="34"/>
      <c r="B64" s="34"/>
      <c r="C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</row>
    <row r="65" spans="1:16" x14ac:dyDescent="0.15">
      <c r="A65" s="34"/>
      <c r="B65" s="34"/>
      <c r="C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</row>
    <row r="66" spans="1:16" x14ac:dyDescent="0.15">
      <c r="A66" s="34"/>
      <c r="B66" s="34"/>
      <c r="C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</row>
    <row r="67" spans="1:16" x14ac:dyDescent="0.15">
      <c r="A67" s="34"/>
      <c r="B67" s="34"/>
      <c r="C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</row>
    <row r="68" spans="1:16" x14ac:dyDescent="0.15">
      <c r="A68" s="34"/>
      <c r="B68" s="34"/>
      <c r="C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</row>
    <row r="69" spans="1:16" x14ac:dyDescent="0.15">
      <c r="A69" s="34"/>
      <c r="B69" s="34"/>
      <c r="C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</row>
    <row r="70" spans="1:16" x14ac:dyDescent="0.15">
      <c r="A70" s="34"/>
      <c r="B70" s="34"/>
      <c r="C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</row>
    <row r="71" spans="1:16" x14ac:dyDescent="0.15">
      <c r="A71" s="34"/>
      <c r="B71" s="34"/>
      <c r="C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</row>
  </sheetData>
  <mergeCells count="5">
    <mergeCell ref="D4:H4"/>
    <mergeCell ref="K4:M4"/>
    <mergeCell ref="D5:E5"/>
    <mergeCell ref="H5:H6"/>
    <mergeCell ref="M5:M6"/>
  </mergeCells>
  <phoneticPr fontId="6"/>
  <printOptions horizontalCentered="1"/>
  <pageMargins left="0.59055118110236227" right="0.59055118110236227" top="0.78740157480314965" bottom="0.78740157480314965" header="0" footer="0.19685039370078741"/>
  <pageSetup paperSize="9" orientation="landscape" useFirstPageNumber="1" r:id="rId1"/>
  <headerFooter>
    <oddFooter>&amp;C&amp;10 3 - 2</oddFooter>
  </headerFooter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:AB45"/>
  <sheetViews>
    <sheetView zoomScale="75" workbookViewId="0"/>
  </sheetViews>
  <sheetFormatPr defaultColWidth="7.5" defaultRowHeight="12" x14ac:dyDescent="0.15"/>
  <cols>
    <col min="1" max="1" width="1.625" style="153" customWidth="1"/>
    <col min="2" max="2" width="4.625" style="153" customWidth="1"/>
    <col min="3" max="4" width="2.875" style="153" customWidth="1"/>
    <col min="5" max="7" width="7.625" style="153" customWidth="1"/>
    <col min="8" max="8" width="9.125" style="153" customWidth="1"/>
    <col min="9" max="11" width="7.625" style="153" customWidth="1"/>
    <col min="12" max="12" width="9.125" style="153" customWidth="1"/>
    <col min="13" max="15" width="7.625" style="153" customWidth="1"/>
    <col min="16" max="16" width="9.125" style="153" customWidth="1"/>
    <col min="17" max="19" width="7.625" style="153" customWidth="1"/>
    <col min="20" max="20" width="9.125" style="153" customWidth="1"/>
    <col min="21" max="16384" width="7.5" style="153"/>
  </cols>
  <sheetData>
    <row r="1" spans="1:28" ht="15" customHeight="1" x14ac:dyDescent="0.15">
      <c r="B1" s="367"/>
      <c r="C1" s="367"/>
      <c r="D1" s="367"/>
    </row>
    <row r="2" spans="1:28" ht="12.75" customHeight="1" x14ac:dyDescent="0.15">
      <c r="B2" s="153" t="s">
        <v>346</v>
      </c>
      <c r="C2" s="335"/>
      <c r="D2" s="335"/>
      <c r="V2" s="152"/>
      <c r="W2" s="152"/>
    </row>
    <row r="3" spans="1:28" ht="12.75" customHeight="1" x14ac:dyDescent="0.15">
      <c r="B3" s="335"/>
      <c r="C3" s="335"/>
      <c r="D3" s="335"/>
      <c r="T3" s="154" t="s">
        <v>85</v>
      </c>
      <c r="V3" s="152"/>
      <c r="W3" s="152"/>
    </row>
    <row r="4" spans="1:28" ht="3.75" customHeight="1" x14ac:dyDescent="0.15">
      <c r="B4" s="169"/>
      <c r="C4" s="169"/>
      <c r="D4" s="169"/>
      <c r="E4" s="169"/>
      <c r="F4" s="169"/>
      <c r="G4" s="169"/>
      <c r="H4" s="169"/>
      <c r="I4" s="169"/>
      <c r="J4" s="169"/>
      <c r="K4" s="169"/>
      <c r="L4" s="169"/>
      <c r="V4" s="152"/>
      <c r="W4" s="152"/>
    </row>
    <row r="5" spans="1:28" ht="13.5" customHeight="1" x14ac:dyDescent="0.15">
      <c r="B5" s="315"/>
      <c r="C5" s="342" t="s">
        <v>259</v>
      </c>
      <c r="D5" s="341"/>
      <c r="E5" s="502" t="s">
        <v>230</v>
      </c>
      <c r="F5" s="503"/>
      <c r="G5" s="503"/>
      <c r="H5" s="501"/>
      <c r="I5" s="502" t="s">
        <v>231</v>
      </c>
      <c r="J5" s="503"/>
      <c r="K5" s="503"/>
      <c r="L5" s="501"/>
      <c r="M5" s="502" t="s">
        <v>232</v>
      </c>
      <c r="N5" s="503"/>
      <c r="O5" s="503"/>
      <c r="P5" s="501"/>
      <c r="Q5" s="502" t="s">
        <v>233</v>
      </c>
      <c r="R5" s="503"/>
      <c r="S5" s="503"/>
      <c r="T5" s="501"/>
      <c r="V5" s="173"/>
      <c r="W5" s="173"/>
      <c r="X5" s="173"/>
      <c r="Y5" s="173"/>
      <c r="Z5" s="173"/>
      <c r="AA5" s="173"/>
      <c r="AB5" s="173"/>
    </row>
    <row r="6" spans="1:28" ht="13.5" customHeight="1" x14ac:dyDescent="0.15">
      <c r="B6" s="356" t="s">
        <v>262</v>
      </c>
      <c r="C6" s="438"/>
      <c r="D6" s="341"/>
      <c r="E6" s="505" t="s">
        <v>139</v>
      </c>
      <c r="F6" s="505" t="s">
        <v>94</v>
      </c>
      <c r="G6" s="506" t="s">
        <v>175</v>
      </c>
      <c r="H6" s="505" t="s">
        <v>96</v>
      </c>
      <c r="I6" s="505" t="s">
        <v>139</v>
      </c>
      <c r="J6" s="505" t="s">
        <v>94</v>
      </c>
      <c r="K6" s="506" t="s">
        <v>175</v>
      </c>
      <c r="L6" s="505" t="s">
        <v>96</v>
      </c>
      <c r="M6" s="505" t="s">
        <v>139</v>
      </c>
      <c r="N6" s="505" t="s">
        <v>94</v>
      </c>
      <c r="O6" s="506" t="s">
        <v>175</v>
      </c>
      <c r="P6" s="505" t="s">
        <v>96</v>
      </c>
      <c r="Q6" s="505" t="s">
        <v>139</v>
      </c>
      <c r="R6" s="505" t="s">
        <v>94</v>
      </c>
      <c r="S6" s="506" t="s">
        <v>175</v>
      </c>
      <c r="T6" s="505" t="s">
        <v>96</v>
      </c>
      <c r="V6" s="173"/>
      <c r="W6" s="173"/>
      <c r="X6" s="173"/>
      <c r="Y6" s="173"/>
      <c r="Z6" s="173"/>
      <c r="AA6" s="173"/>
      <c r="AB6" s="173"/>
    </row>
    <row r="7" spans="1:28" ht="13.5" customHeight="1" x14ac:dyDescent="0.15">
      <c r="B7" s="348" t="s">
        <v>0</v>
      </c>
      <c r="C7" s="152">
        <v>20</v>
      </c>
      <c r="D7" s="174" t="s">
        <v>1</v>
      </c>
      <c r="E7" s="350">
        <v>756</v>
      </c>
      <c r="F7" s="350">
        <v>945</v>
      </c>
      <c r="G7" s="350">
        <v>859</v>
      </c>
      <c r="H7" s="350">
        <v>51084</v>
      </c>
      <c r="I7" s="350">
        <v>473</v>
      </c>
      <c r="J7" s="350">
        <v>651</v>
      </c>
      <c r="K7" s="350">
        <v>527</v>
      </c>
      <c r="L7" s="350">
        <v>357066</v>
      </c>
      <c r="M7" s="350">
        <v>788</v>
      </c>
      <c r="N7" s="350">
        <v>945</v>
      </c>
      <c r="O7" s="350">
        <v>863</v>
      </c>
      <c r="P7" s="350">
        <v>124196</v>
      </c>
      <c r="Q7" s="350">
        <v>735</v>
      </c>
      <c r="R7" s="350">
        <v>935</v>
      </c>
      <c r="S7" s="350">
        <v>857</v>
      </c>
      <c r="T7" s="350">
        <v>189346</v>
      </c>
      <c r="V7" s="173"/>
      <c r="W7" s="173"/>
      <c r="X7" s="173"/>
      <c r="Y7" s="173"/>
      <c r="Z7" s="173"/>
      <c r="AA7" s="173"/>
      <c r="AB7" s="173"/>
    </row>
    <row r="8" spans="1:28" ht="13.5" customHeight="1" x14ac:dyDescent="0.15">
      <c r="B8" s="177"/>
      <c r="C8" s="152">
        <v>21</v>
      </c>
      <c r="D8" s="180"/>
      <c r="E8" s="350">
        <v>641</v>
      </c>
      <c r="F8" s="350">
        <v>809</v>
      </c>
      <c r="G8" s="350">
        <v>721</v>
      </c>
      <c r="H8" s="350">
        <v>76769</v>
      </c>
      <c r="I8" s="350">
        <v>357</v>
      </c>
      <c r="J8" s="350">
        <v>530</v>
      </c>
      <c r="K8" s="350">
        <v>460</v>
      </c>
      <c r="L8" s="350">
        <v>159364</v>
      </c>
      <c r="M8" s="350">
        <v>683</v>
      </c>
      <c r="N8" s="350">
        <v>882</v>
      </c>
      <c r="O8" s="350">
        <v>746</v>
      </c>
      <c r="P8" s="350">
        <v>119553</v>
      </c>
      <c r="Q8" s="350">
        <v>578</v>
      </c>
      <c r="R8" s="350">
        <v>767</v>
      </c>
      <c r="S8" s="350">
        <v>691</v>
      </c>
      <c r="T8" s="350">
        <v>309596</v>
      </c>
      <c r="V8" s="173"/>
      <c r="W8" s="173"/>
      <c r="X8" s="173"/>
      <c r="Y8" s="173"/>
      <c r="Z8" s="173"/>
      <c r="AA8" s="173"/>
      <c r="AB8" s="173"/>
    </row>
    <row r="9" spans="1:28" ht="13.5" customHeight="1" x14ac:dyDescent="0.15">
      <c r="B9" s="177"/>
      <c r="C9" s="152">
        <v>22</v>
      </c>
      <c r="D9" s="180"/>
      <c r="E9" s="350">
        <v>672</v>
      </c>
      <c r="F9" s="350">
        <v>862</v>
      </c>
      <c r="G9" s="350">
        <v>750</v>
      </c>
      <c r="H9" s="350">
        <v>79363</v>
      </c>
      <c r="I9" s="350">
        <v>368</v>
      </c>
      <c r="J9" s="350">
        <v>562</v>
      </c>
      <c r="K9" s="350">
        <v>482</v>
      </c>
      <c r="L9" s="350">
        <v>277627</v>
      </c>
      <c r="M9" s="350">
        <v>693</v>
      </c>
      <c r="N9" s="350">
        <v>952</v>
      </c>
      <c r="O9" s="350">
        <v>805</v>
      </c>
      <c r="P9" s="350">
        <v>85736</v>
      </c>
      <c r="Q9" s="350">
        <v>578</v>
      </c>
      <c r="R9" s="350">
        <v>840</v>
      </c>
      <c r="S9" s="350">
        <v>741</v>
      </c>
      <c r="T9" s="352">
        <v>274912</v>
      </c>
      <c r="V9" s="173"/>
      <c r="W9" s="173"/>
      <c r="X9" s="173"/>
      <c r="Y9" s="173"/>
      <c r="Z9" s="173"/>
      <c r="AA9" s="173"/>
      <c r="AB9" s="173"/>
    </row>
    <row r="10" spans="1:28" ht="13.5" customHeight="1" x14ac:dyDescent="0.15">
      <c r="B10" s="353"/>
      <c r="C10" s="169">
        <v>23</v>
      </c>
      <c r="D10" s="181"/>
      <c r="E10" s="182">
        <v>703.5</v>
      </c>
      <c r="F10" s="182">
        <v>891.45</v>
      </c>
      <c r="G10" s="182">
        <v>825.00484333996712</v>
      </c>
      <c r="H10" s="182">
        <v>87952</v>
      </c>
      <c r="I10" s="182">
        <v>441</v>
      </c>
      <c r="J10" s="182">
        <v>627.9</v>
      </c>
      <c r="K10" s="182">
        <v>515.60213213053464</v>
      </c>
      <c r="L10" s="182">
        <v>233465.09999999998</v>
      </c>
      <c r="M10" s="182">
        <v>756</v>
      </c>
      <c r="N10" s="182">
        <v>929.25</v>
      </c>
      <c r="O10" s="182">
        <v>851.82957890489581</v>
      </c>
      <c r="P10" s="182">
        <v>84539</v>
      </c>
      <c r="Q10" s="182">
        <v>672</v>
      </c>
      <c r="R10" s="182">
        <v>903</v>
      </c>
      <c r="S10" s="182">
        <v>848.16181062504938</v>
      </c>
      <c r="T10" s="183">
        <v>177221.7</v>
      </c>
      <c r="V10" s="351"/>
      <c r="W10" s="152"/>
      <c r="X10" s="152"/>
      <c r="Y10" s="152"/>
      <c r="Z10" s="152"/>
      <c r="AA10" s="152"/>
    </row>
    <row r="11" spans="1:28" ht="13.5" customHeight="1" x14ac:dyDescent="0.15">
      <c r="A11" s="152"/>
      <c r="B11" s="177" t="s">
        <v>263</v>
      </c>
      <c r="C11" s="152">
        <v>5</v>
      </c>
      <c r="D11" s="180" t="s">
        <v>264</v>
      </c>
      <c r="E11" s="350">
        <v>808.5</v>
      </c>
      <c r="F11" s="352">
        <v>888.30000000000007</v>
      </c>
      <c r="G11" s="350">
        <v>851.58710763152123</v>
      </c>
      <c r="H11" s="350">
        <v>4299.3</v>
      </c>
      <c r="I11" s="350">
        <v>525</v>
      </c>
      <c r="J11" s="350">
        <v>588</v>
      </c>
      <c r="K11" s="350">
        <v>541.27001727308186</v>
      </c>
      <c r="L11" s="352">
        <v>11028.9</v>
      </c>
      <c r="M11" s="350">
        <v>850.5</v>
      </c>
      <c r="N11" s="350">
        <v>897.75</v>
      </c>
      <c r="O11" s="350">
        <v>874.0112748579545</v>
      </c>
      <c r="P11" s="350">
        <v>5162.1000000000004</v>
      </c>
      <c r="Q11" s="350">
        <v>824.25</v>
      </c>
      <c r="R11" s="350">
        <v>882</v>
      </c>
      <c r="S11" s="350">
        <v>864.65645064701755</v>
      </c>
      <c r="T11" s="352">
        <v>25457.4</v>
      </c>
      <c r="V11" s="152"/>
      <c r="W11" s="152"/>
      <c r="X11" s="152"/>
      <c r="Y11" s="152"/>
      <c r="Z11" s="152"/>
      <c r="AA11" s="152"/>
    </row>
    <row r="12" spans="1:28" ht="13.5" customHeight="1" x14ac:dyDescent="0.15">
      <c r="A12" s="152"/>
      <c r="B12" s="177"/>
      <c r="C12" s="152">
        <v>6</v>
      </c>
      <c r="D12" s="180"/>
      <c r="E12" s="350">
        <v>808.5</v>
      </c>
      <c r="F12" s="350">
        <v>891.45</v>
      </c>
      <c r="G12" s="350">
        <v>855.19397721106895</v>
      </c>
      <c r="H12" s="350">
        <v>6608.4</v>
      </c>
      <c r="I12" s="350">
        <v>525</v>
      </c>
      <c r="J12" s="350">
        <v>588</v>
      </c>
      <c r="K12" s="350">
        <v>546.21978442280954</v>
      </c>
      <c r="L12" s="350">
        <v>21736.799999999999</v>
      </c>
      <c r="M12" s="350">
        <v>850.5</v>
      </c>
      <c r="N12" s="350">
        <v>929.25</v>
      </c>
      <c r="O12" s="350">
        <v>895.80156297885401</v>
      </c>
      <c r="P12" s="350">
        <v>6075.5</v>
      </c>
      <c r="Q12" s="350">
        <v>840</v>
      </c>
      <c r="R12" s="350">
        <v>903</v>
      </c>
      <c r="S12" s="350">
        <v>897.1531252973075</v>
      </c>
      <c r="T12" s="352">
        <v>23488.6</v>
      </c>
      <c r="V12" s="152"/>
      <c r="W12" s="152"/>
      <c r="X12" s="152"/>
      <c r="Y12" s="152"/>
      <c r="Z12" s="152"/>
      <c r="AA12" s="152"/>
    </row>
    <row r="13" spans="1:28" ht="13.5" customHeight="1" x14ac:dyDescent="0.15">
      <c r="A13" s="152"/>
      <c r="B13" s="177"/>
      <c r="C13" s="152">
        <v>7</v>
      </c>
      <c r="D13" s="180"/>
      <c r="E13" s="350">
        <v>808.5</v>
      </c>
      <c r="F13" s="350">
        <v>875.7</v>
      </c>
      <c r="G13" s="350">
        <v>844.70365040583079</v>
      </c>
      <c r="H13" s="350">
        <v>6198.1</v>
      </c>
      <c r="I13" s="350">
        <v>609</v>
      </c>
      <c r="J13" s="350">
        <v>609</v>
      </c>
      <c r="K13" s="350">
        <v>609</v>
      </c>
      <c r="L13" s="350">
        <v>21056.9</v>
      </c>
      <c r="M13" s="350">
        <v>819</v>
      </c>
      <c r="N13" s="350">
        <v>882</v>
      </c>
      <c r="O13" s="350">
        <v>878.36739193175993</v>
      </c>
      <c r="P13" s="350">
        <v>13267.4</v>
      </c>
      <c r="Q13" s="350">
        <v>819</v>
      </c>
      <c r="R13" s="350">
        <v>871.5</v>
      </c>
      <c r="S13" s="350">
        <v>841.30884401114201</v>
      </c>
      <c r="T13" s="352">
        <v>8279.2000000000007</v>
      </c>
      <c r="V13" s="152"/>
      <c r="W13" s="152"/>
      <c r="X13" s="152"/>
      <c r="Y13" s="152"/>
      <c r="Z13" s="152"/>
      <c r="AA13" s="152"/>
    </row>
    <row r="14" spans="1:28" ht="13.5" customHeight="1" x14ac:dyDescent="0.15">
      <c r="A14" s="152"/>
      <c r="B14" s="177"/>
      <c r="C14" s="152">
        <v>8</v>
      </c>
      <c r="D14" s="180"/>
      <c r="E14" s="350">
        <v>808.5</v>
      </c>
      <c r="F14" s="350">
        <v>873.6</v>
      </c>
      <c r="G14" s="350">
        <v>849.10746198463721</v>
      </c>
      <c r="H14" s="350">
        <v>6957.2</v>
      </c>
      <c r="I14" s="350">
        <v>567</v>
      </c>
      <c r="J14" s="350">
        <v>590.1</v>
      </c>
      <c r="K14" s="350">
        <v>572.4330011335727</v>
      </c>
      <c r="L14" s="350">
        <v>21552</v>
      </c>
      <c r="M14" s="350">
        <v>813.75</v>
      </c>
      <c r="N14" s="350">
        <v>871.5</v>
      </c>
      <c r="O14" s="350">
        <v>847.11451456310681</v>
      </c>
      <c r="P14" s="350">
        <v>8908.5</v>
      </c>
      <c r="Q14" s="350">
        <v>787.5</v>
      </c>
      <c r="R14" s="350">
        <v>882</v>
      </c>
      <c r="S14" s="350">
        <v>839.10330373001761</v>
      </c>
      <c r="T14" s="352">
        <v>17965.900000000001</v>
      </c>
      <c r="V14" s="152"/>
      <c r="W14" s="152"/>
      <c r="X14" s="152"/>
      <c r="Y14" s="152"/>
      <c r="Z14" s="152"/>
      <c r="AA14" s="152"/>
    </row>
    <row r="15" spans="1:28" ht="13.5" customHeight="1" x14ac:dyDescent="0.15">
      <c r="A15" s="152"/>
      <c r="B15" s="177"/>
      <c r="C15" s="152">
        <v>9</v>
      </c>
      <c r="D15" s="180"/>
      <c r="E15" s="350">
        <v>805.35</v>
      </c>
      <c r="F15" s="350">
        <v>871.5</v>
      </c>
      <c r="G15" s="350">
        <v>836.47387145689959</v>
      </c>
      <c r="H15" s="350">
        <v>5155.3</v>
      </c>
      <c r="I15" s="350">
        <v>561.75</v>
      </c>
      <c r="J15" s="350">
        <v>603.75</v>
      </c>
      <c r="K15" s="350">
        <v>568.377110162436</v>
      </c>
      <c r="L15" s="350">
        <v>19077.5</v>
      </c>
      <c r="M15" s="350">
        <v>819</v>
      </c>
      <c r="N15" s="350">
        <v>871.5</v>
      </c>
      <c r="O15" s="350">
        <v>834.78434826371426</v>
      </c>
      <c r="P15" s="350">
        <v>4737.8</v>
      </c>
      <c r="Q15" s="350">
        <v>787.5</v>
      </c>
      <c r="R15" s="350">
        <v>861</v>
      </c>
      <c r="S15" s="350">
        <v>840.99936807310917</v>
      </c>
      <c r="T15" s="352">
        <v>8070.9</v>
      </c>
      <c r="V15" s="152"/>
      <c r="W15" s="152"/>
      <c r="X15" s="152"/>
      <c r="Y15" s="152"/>
      <c r="Z15" s="152"/>
      <c r="AA15" s="152"/>
    </row>
    <row r="16" spans="1:28" ht="13.5" customHeight="1" x14ac:dyDescent="0.15">
      <c r="A16" s="152"/>
      <c r="B16" s="177"/>
      <c r="C16" s="152">
        <v>10</v>
      </c>
      <c r="D16" s="180"/>
      <c r="E16" s="350">
        <v>808.5</v>
      </c>
      <c r="F16" s="350">
        <v>861</v>
      </c>
      <c r="G16" s="350">
        <v>831.59060587035003</v>
      </c>
      <c r="H16" s="350">
        <v>5651.9</v>
      </c>
      <c r="I16" s="350">
        <v>0</v>
      </c>
      <c r="J16" s="350">
        <v>0</v>
      </c>
      <c r="K16" s="350">
        <v>0</v>
      </c>
      <c r="L16" s="350">
        <v>15767</v>
      </c>
      <c r="M16" s="350">
        <v>798</v>
      </c>
      <c r="N16" s="350">
        <v>871.5</v>
      </c>
      <c r="O16" s="350">
        <v>825.46181125156807</v>
      </c>
      <c r="P16" s="350">
        <v>5779.4</v>
      </c>
      <c r="Q16" s="350">
        <v>787.5</v>
      </c>
      <c r="R16" s="350">
        <v>862.05000000000007</v>
      </c>
      <c r="S16" s="350">
        <v>801.2155426125255</v>
      </c>
      <c r="T16" s="352">
        <v>5809.8</v>
      </c>
      <c r="V16" s="152"/>
      <c r="W16" s="152"/>
      <c r="X16" s="152"/>
      <c r="Y16" s="152"/>
      <c r="Z16" s="152"/>
      <c r="AA16" s="152"/>
    </row>
    <row r="17" spans="1:27" ht="13.5" customHeight="1" x14ac:dyDescent="0.15">
      <c r="A17" s="152"/>
      <c r="B17" s="177"/>
      <c r="C17" s="152">
        <v>11</v>
      </c>
      <c r="D17" s="180"/>
      <c r="E17" s="350">
        <v>819</v>
      </c>
      <c r="F17" s="350">
        <v>870.45</v>
      </c>
      <c r="G17" s="352">
        <v>851.96298031865047</v>
      </c>
      <c r="H17" s="350">
        <v>3588.6</v>
      </c>
      <c r="I17" s="350">
        <v>568.05000000000007</v>
      </c>
      <c r="J17" s="350">
        <v>627.9</v>
      </c>
      <c r="K17" s="350">
        <v>593.83535004321527</v>
      </c>
      <c r="L17" s="350">
        <v>25388.7</v>
      </c>
      <c r="M17" s="350">
        <v>819</v>
      </c>
      <c r="N17" s="350">
        <v>871.5</v>
      </c>
      <c r="O17" s="350">
        <v>847.03536524763967</v>
      </c>
      <c r="P17" s="350">
        <v>5080.7</v>
      </c>
      <c r="Q17" s="350">
        <v>787.5</v>
      </c>
      <c r="R17" s="350">
        <v>865.2</v>
      </c>
      <c r="S17" s="350">
        <v>803.67031276704836</v>
      </c>
      <c r="T17" s="352">
        <v>10239.6</v>
      </c>
      <c r="V17" s="152"/>
      <c r="W17" s="152"/>
      <c r="X17" s="152"/>
      <c r="Y17" s="152"/>
      <c r="Z17" s="152"/>
      <c r="AA17" s="152"/>
    </row>
    <row r="18" spans="1:27" ht="13.5" customHeight="1" x14ac:dyDescent="0.15">
      <c r="A18" s="152"/>
      <c r="B18" s="177"/>
      <c r="C18" s="152">
        <v>12</v>
      </c>
      <c r="D18" s="180"/>
      <c r="E18" s="350">
        <v>703.5</v>
      </c>
      <c r="F18" s="350">
        <v>841.05000000000007</v>
      </c>
      <c r="G18" s="350">
        <v>751.91080273892771</v>
      </c>
      <c r="H18" s="350">
        <v>6672.5</v>
      </c>
      <c r="I18" s="350">
        <v>441</v>
      </c>
      <c r="J18" s="352">
        <v>525</v>
      </c>
      <c r="K18" s="350">
        <v>488.18877202567978</v>
      </c>
      <c r="L18" s="350">
        <v>20452.900000000001</v>
      </c>
      <c r="M18" s="350">
        <v>756</v>
      </c>
      <c r="N18" s="350">
        <v>850.5</v>
      </c>
      <c r="O18" s="350">
        <v>811.25122732123805</v>
      </c>
      <c r="P18" s="350">
        <v>5139.7</v>
      </c>
      <c r="Q18" s="350">
        <v>672</v>
      </c>
      <c r="R18" s="350">
        <v>840</v>
      </c>
      <c r="S18" s="350">
        <v>788.78438684624155</v>
      </c>
      <c r="T18" s="352">
        <v>9158</v>
      </c>
      <c r="V18" s="152"/>
      <c r="W18" s="152"/>
      <c r="X18" s="152"/>
      <c r="Y18" s="152"/>
      <c r="Z18" s="152"/>
      <c r="AA18" s="152"/>
    </row>
    <row r="19" spans="1:27" ht="13.5" customHeight="1" x14ac:dyDescent="0.15">
      <c r="A19" s="152"/>
      <c r="B19" s="177" t="s">
        <v>265</v>
      </c>
      <c r="C19" s="152">
        <v>1</v>
      </c>
      <c r="D19" s="180" t="s">
        <v>264</v>
      </c>
      <c r="E19" s="350">
        <v>0</v>
      </c>
      <c r="F19" s="350">
        <v>0</v>
      </c>
      <c r="G19" s="350">
        <v>0</v>
      </c>
      <c r="H19" s="350">
        <v>3191.9</v>
      </c>
      <c r="I19" s="350">
        <v>0</v>
      </c>
      <c r="J19" s="350">
        <v>0</v>
      </c>
      <c r="K19" s="350">
        <v>0</v>
      </c>
      <c r="L19" s="350">
        <v>18071.8</v>
      </c>
      <c r="M19" s="350">
        <v>0</v>
      </c>
      <c r="N19" s="350">
        <v>0</v>
      </c>
      <c r="O19" s="350">
        <v>0</v>
      </c>
      <c r="P19" s="350">
        <v>2043</v>
      </c>
      <c r="Q19" s="350">
        <v>0</v>
      </c>
      <c r="R19" s="350">
        <v>0</v>
      </c>
      <c r="S19" s="350">
        <v>0</v>
      </c>
      <c r="T19" s="352">
        <v>6076</v>
      </c>
      <c r="V19" s="152"/>
      <c r="W19" s="152"/>
      <c r="X19" s="152"/>
      <c r="Y19" s="152"/>
      <c r="Z19" s="152"/>
      <c r="AA19" s="152"/>
    </row>
    <row r="20" spans="1:27" ht="13.5" customHeight="1" x14ac:dyDescent="0.15">
      <c r="A20" s="152"/>
      <c r="B20" s="177"/>
      <c r="C20" s="152">
        <v>2</v>
      </c>
      <c r="D20" s="180"/>
      <c r="E20" s="350">
        <v>0</v>
      </c>
      <c r="F20" s="350">
        <v>0</v>
      </c>
      <c r="G20" s="350">
        <v>0</v>
      </c>
      <c r="H20" s="350">
        <v>2969.8</v>
      </c>
      <c r="I20" s="350">
        <v>399</v>
      </c>
      <c r="J20" s="350">
        <v>525</v>
      </c>
      <c r="K20" s="350">
        <v>461.72227747634184</v>
      </c>
      <c r="L20" s="350">
        <v>22009.200000000001</v>
      </c>
      <c r="M20" s="350">
        <v>714</v>
      </c>
      <c r="N20" s="350">
        <v>871.5</v>
      </c>
      <c r="O20" s="350">
        <v>810.61860236220457</v>
      </c>
      <c r="P20" s="350">
        <v>2695</v>
      </c>
      <c r="Q20" s="350">
        <v>675.15</v>
      </c>
      <c r="R20" s="350">
        <v>840</v>
      </c>
      <c r="S20" s="350">
        <v>792.1846817691478</v>
      </c>
      <c r="T20" s="352">
        <v>12379.6</v>
      </c>
      <c r="V20" s="152"/>
      <c r="W20" s="152"/>
      <c r="X20" s="152"/>
      <c r="Y20" s="152"/>
      <c r="Z20" s="152"/>
      <c r="AA20" s="152"/>
    </row>
    <row r="21" spans="1:27" ht="13.5" customHeight="1" x14ac:dyDescent="0.15">
      <c r="A21" s="152"/>
      <c r="B21" s="177"/>
      <c r="C21" s="152">
        <v>3</v>
      </c>
      <c r="D21" s="180"/>
      <c r="E21" s="350">
        <v>672</v>
      </c>
      <c r="F21" s="350">
        <v>825.30000000000007</v>
      </c>
      <c r="G21" s="350">
        <v>724.17659137577016</v>
      </c>
      <c r="H21" s="350">
        <v>1371.8</v>
      </c>
      <c r="I21" s="350">
        <v>399</v>
      </c>
      <c r="J21" s="350">
        <v>525</v>
      </c>
      <c r="K21" s="350">
        <v>433.61387371761759</v>
      </c>
      <c r="L21" s="350">
        <v>16699.7</v>
      </c>
      <c r="M21" s="350">
        <v>0</v>
      </c>
      <c r="N21" s="350">
        <v>0</v>
      </c>
      <c r="O21" s="350">
        <v>0</v>
      </c>
      <c r="P21" s="350">
        <v>5917.9</v>
      </c>
      <c r="Q21" s="350">
        <v>693</v>
      </c>
      <c r="R21" s="350">
        <v>840</v>
      </c>
      <c r="S21" s="350">
        <v>763.55737791651245</v>
      </c>
      <c r="T21" s="352">
        <v>3590.1</v>
      </c>
      <c r="V21" s="152"/>
      <c r="W21" s="152"/>
      <c r="X21" s="152"/>
      <c r="Y21" s="152"/>
      <c r="Z21" s="152"/>
      <c r="AA21" s="152"/>
    </row>
    <row r="22" spans="1:27" ht="13.5" customHeight="1" x14ac:dyDescent="0.15">
      <c r="A22" s="152"/>
      <c r="B22" s="177"/>
      <c r="C22" s="152">
        <v>4</v>
      </c>
      <c r="D22" s="180"/>
      <c r="E22" s="350">
        <v>661.5</v>
      </c>
      <c r="F22" s="350">
        <v>829.5</v>
      </c>
      <c r="G22" s="350">
        <v>721.86555658341047</v>
      </c>
      <c r="H22" s="350">
        <v>1461.3</v>
      </c>
      <c r="I22" s="350">
        <v>399</v>
      </c>
      <c r="J22" s="350">
        <v>525</v>
      </c>
      <c r="K22" s="350">
        <v>422.89363018957857</v>
      </c>
      <c r="L22" s="350">
        <v>25451.7</v>
      </c>
      <c r="M22" s="350">
        <v>682.5</v>
      </c>
      <c r="N22" s="350">
        <v>871.5</v>
      </c>
      <c r="O22" s="350">
        <v>755.89493799038212</v>
      </c>
      <c r="P22" s="350">
        <v>9291.5</v>
      </c>
      <c r="Q22" s="350">
        <v>661.5</v>
      </c>
      <c r="R22" s="350">
        <v>840</v>
      </c>
      <c r="S22" s="350">
        <v>754.93213523715724</v>
      </c>
      <c r="T22" s="352">
        <v>3996.1</v>
      </c>
      <c r="V22" s="152"/>
      <c r="W22" s="152"/>
      <c r="X22" s="152"/>
      <c r="Y22" s="152"/>
      <c r="Z22" s="152"/>
      <c r="AA22" s="152"/>
    </row>
    <row r="23" spans="1:27" ht="13.5" customHeight="1" x14ac:dyDescent="0.15">
      <c r="A23" s="152"/>
      <c r="B23" s="353"/>
      <c r="C23" s="169">
        <v>5</v>
      </c>
      <c r="D23" s="181"/>
      <c r="E23" s="354">
        <v>661.5</v>
      </c>
      <c r="F23" s="354">
        <v>810.6</v>
      </c>
      <c r="G23" s="354">
        <v>724.73777744451127</v>
      </c>
      <c r="H23" s="354">
        <v>2024.8</v>
      </c>
      <c r="I23" s="354">
        <v>409.5</v>
      </c>
      <c r="J23" s="354">
        <v>514.5</v>
      </c>
      <c r="K23" s="354">
        <v>458.97644051860021</v>
      </c>
      <c r="L23" s="354">
        <v>25350.9</v>
      </c>
      <c r="M23" s="354">
        <v>714</v>
      </c>
      <c r="N23" s="354">
        <v>829.5</v>
      </c>
      <c r="O23" s="354">
        <v>749.27310712847361</v>
      </c>
      <c r="P23" s="354">
        <v>4326.8999999999996</v>
      </c>
      <c r="Q23" s="354">
        <v>624.75</v>
      </c>
      <c r="R23" s="426">
        <v>787.5</v>
      </c>
      <c r="S23" s="355">
        <v>655.56569531856178</v>
      </c>
      <c r="T23" s="355">
        <v>21327.5</v>
      </c>
      <c r="V23" s="152"/>
      <c r="W23" s="152"/>
      <c r="X23" s="152"/>
      <c r="Y23" s="152"/>
      <c r="Z23" s="152"/>
      <c r="AA23" s="152"/>
    </row>
    <row r="24" spans="1:27" ht="13.5" customHeight="1" x14ac:dyDescent="0.15">
      <c r="B24" s="176"/>
      <c r="C24" s="358" t="s">
        <v>259</v>
      </c>
      <c r="D24" s="357"/>
      <c r="E24" s="504" t="s">
        <v>347</v>
      </c>
      <c r="F24" s="508"/>
      <c r="G24" s="508"/>
      <c r="H24" s="509"/>
      <c r="I24" s="504" t="s">
        <v>227</v>
      </c>
      <c r="J24" s="508"/>
      <c r="K24" s="508"/>
      <c r="L24" s="509"/>
      <c r="M24" s="175"/>
      <c r="N24" s="152"/>
      <c r="O24" s="152"/>
      <c r="P24" s="152"/>
      <c r="Q24" s="152"/>
      <c r="R24" s="152"/>
      <c r="S24" s="152"/>
      <c r="T24" s="152"/>
      <c r="V24" s="173"/>
      <c r="W24" s="173"/>
      <c r="X24" s="152"/>
      <c r="Y24" s="152"/>
      <c r="Z24" s="152"/>
      <c r="AA24" s="152"/>
    </row>
    <row r="25" spans="1:27" ht="13.5" customHeight="1" x14ac:dyDescent="0.15">
      <c r="B25" s="356" t="s">
        <v>262</v>
      </c>
      <c r="C25" s="438"/>
      <c r="D25" s="341"/>
      <c r="E25" s="505" t="s">
        <v>139</v>
      </c>
      <c r="F25" s="505" t="s">
        <v>94</v>
      </c>
      <c r="G25" s="506" t="s">
        <v>175</v>
      </c>
      <c r="H25" s="505" t="s">
        <v>96</v>
      </c>
      <c r="I25" s="505" t="s">
        <v>139</v>
      </c>
      <c r="J25" s="505" t="s">
        <v>94</v>
      </c>
      <c r="K25" s="506" t="s">
        <v>175</v>
      </c>
      <c r="L25" s="505" t="s">
        <v>96</v>
      </c>
      <c r="M25" s="175"/>
      <c r="N25" s="152"/>
      <c r="O25" s="152"/>
      <c r="P25" s="152"/>
      <c r="Q25" s="152"/>
      <c r="R25" s="152"/>
      <c r="S25" s="152"/>
      <c r="T25" s="351"/>
      <c r="U25" s="152"/>
      <c r="V25" s="173"/>
      <c r="W25" s="173"/>
      <c r="X25" s="152"/>
      <c r="Y25" s="152"/>
      <c r="Z25" s="152"/>
      <c r="AA25" s="152"/>
    </row>
    <row r="26" spans="1:27" ht="13.5" customHeight="1" x14ac:dyDescent="0.15">
      <c r="B26" s="348" t="s">
        <v>0</v>
      </c>
      <c r="C26" s="152">
        <v>20</v>
      </c>
      <c r="D26" s="174" t="s">
        <v>1</v>
      </c>
      <c r="E26" s="350">
        <v>462</v>
      </c>
      <c r="F26" s="350">
        <v>683</v>
      </c>
      <c r="G26" s="350">
        <v>585</v>
      </c>
      <c r="H26" s="350">
        <v>512913</v>
      </c>
      <c r="I26" s="350">
        <v>840</v>
      </c>
      <c r="J26" s="350">
        <v>1019</v>
      </c>
      <c r="K26" s="350">
        <v>926</v>
      </c>
      <c r="L26" s="350">
        <v>25826</v>
      </c>
      <c r="M26" s="175"/>
      <c r="N26" s="152"/>
      <c r="O26" s="152"/>
      <c r="P26" s="152"/>
      <c r="Q26" s="152"/>
      <c r="R26" s="152"/>
      <c r="S26" s="152"/>
      <c r="T26" s="351"/>
      <c r="U26" s="152"/>
      <c r="V26" s="173"/>
      <c r="W26" s="173"/>
      <c r="X26" s="152"/>
      <c r="Y26" s="152"/>
      <c r="Z26" s="152"/>
      <c r="AA26" s="152"/>
    </row>
    <row r="27" spans="1:27" ht="13.5" customHeight="1" x14ac:dyDescent="0.15">
      <c r="B27" s="177"/>
      <c r="C27" s="152">
        <v>21</v>
      </c>
      <c r="D27" s="180"/>
      <c r="E27" s="350">
        <v>388</v>
      </c>
      <c r="F27" s="350">
        <v>599</v>
      </c>
      <c r="G27" s="350">
        <v>474</v>
      </c>
      <c r="H27" s="350">
        <v>631740</v>
      </c>
      <c r="I27" s="350">
        <v>683</v>
      </c>
      <c r="J27" s="350">
        <v>893</v>
      </c>
      <c r="K27" s="350">
        <v>842</v>
      </c>
      <c r="L27" s="350">
        <v>24958</v>
      </c>
      <c r="M27" s="175"/>
      <c r="N27" s="152"/>
      <c r="O27" s="152"/>
      <c r="P27" s="152"/>
      <c r="Q27" s="152"/>
      <c r="R27" s="152"/>
      <c r="S27" s="152"/>
      <c r="T27" s="351"/>
      <c r="U27" s="152"/>
      <c r="V27" s="173"/>
      <c r="W27" s="173"/>
      <c r="X27" s="152"/>
      <c r="Y27" s="152"/>
      <c r="Z27" s="152"/>
      <c r="AA27" s="152"/>
    </row>
    <row r="28" spans="1:27" ht="13.5" customHeight="1" x14ac:dyDescent="0.15">
      <c r="B28" s="177"/>
      <c r="C28" s="152">
        <v>22</v>
      </c>
      <c r="D28" s="180"/>
      <c r="E28" s="350">
        <v>399</v>
      </c>
      <c r="F28" s="350">
        <v>651</v>
      </c>
      <c r="G28" s="350">
        <v>491</v>
      </c>
      <c r="H28" s="350">
        <v>356883</v>
      </c>
      <c r="I28" s="350">
        <v>704</v>
      </c>
      <c r="J28" s="350">
        <v>945</v>
      </c>
      <c r="K28" s="350">
        <v>844</v>
      </c>
      <c r="L28" s="352">
        <v>35811</v>
      </c>
      <c r="M28" s="175"/>
      <c r="N28" s="152"/>
      <c r="O28" s="152"/>
      <c r="P28" s="152"/>
      <c r="Q28" s="152"/>
      <c r="R28" s="152"/>
      <c r="S28" s="152"/>
      <c r="T28" s="351"/>
      <c r="U28" s="152"/>
      <c r="V28" s="173"/>
      <c r="W28" s="173"/>
      <c r="X28" s="152"/>
      <c r="Y28" s="152"/>
      <c r="Z28" s="152"/>
      <c r="AA28" s="152"/>
    </row>
    <row r="29" spans="1:27" ht="13.5" customHeight="1" x14ac:dyDescent="0.15">
      <c r="B29" s="353"/>
      <c r="C29" s="169">
        <v>23</v>
      </c>
      <c r="D29" s="181"/>
      <c r="E29" s="307">
        <v>462</v>
      </c>
      <c r="F29" s="307">
        <v>714</v>
      </c>
      <c r="G29" s="307">
        <v>535.01729826075541</v>
      </c>
      <c r="H29" s="307">
        <v>454782.89999999991</v>
      </c>
      <c r="I29" s="307">
        <v>735</v>
      </c>
      <c r="J29" s="307">
        <v>1029</v>
      </c>
      <c r="K29" s="307">
        <v>886.83511957027008</v>
      </c>
      <c r="L29" s="329">
        <v>38550.700000000004</v>
      </c>
      <c r="M29" s="152"/>
      <c r="N29" s="152"/>
      <c r="O29" s="152"/>
      <c r="P29" s="152"/>
      <c r="Q29" s="152"/>
      <c r="R29" s="152"/>
      <c r="S29" s="152"/>
      <c r="T29" s="351"/>
      <c r="U29" s="152"/>
      <c r="V29" s="152"/>
      <c r="W29" s="152"/>
      <c r="X29" s="152"/>
      <c r="Y29" s="152"/>
      <c r="Z29" s="152"/>
      <c r="AA29" s="152"/>
    </row>
    <row r="30" spans="1:27" ht="13.5" customHeight="1" x14ac:dyDescent="0.15">
      <c r="B30" s="177" t="s">
        <v>263</v>
      </c>
      <c r="C30" s="152">
        <v>5</v>
      </c>
      <c r="D30" s="180" t="s">
        <v>264</v>
      </c>
      <c r="E30" s="350">
        <v>525</v>
      </c>
      <c r="F30" s="350">
        <v>609</v>
      </c>
      <c r="G30" s="352">
        <v>562.27722239154753</v>
      </c>
      <c r="H30" s="350">
        <v>30302.6</v>
      </c>
      <c r="I30" s="350">
        <v>871.5</v>
      </c>
      <c r="J30" s="350">
        <v>871.5</v>
      </c>
      <c r="K30" s="350">
        <v>871.49999999999989</v>
      </c>
      <c r="L30" s="350">
        <v>11461.4</v>
      </c>
      <c r="M30" s="152"/>
      <c r="N30" s="152"/>
      <c r="O30" s="152"/>
      <c r="P30" s="152"/>
      <c r="Q30" s="152"/>
      <c r="R30" s="152"/>
      <c r="S30" s="152"/>
      <c r="T30" s="351"/>
      <c r="U30" s="152"/>
    </row>
    <row r="31" spans="1:27" ht="13.5" customHeight="1" x14ac:dyDescent="0.15">
      <c r="B31" s="177"/>
      <c r="C31" s="152">
        <v>6</v>
      </c>
      <c r="D31" s="180"/>
      <c r="E31" s="350">
        <v>546</v>
      </c>
      <c r="F31" s="350">
        <v>612.15</v>
      </c>
      <c r="G31" s="350">
        <v>562.69607174424573</v>
      </c>
      <c r="H31" s="350">
        <v>40451.800000000003</v>
      </c>
      <c r="I31" s="350">
        <v>871.5</v>
      </c>
      <c r="J31" s="350">
        <v>935.55000000000007</v>
      </c>
      <c r="K31" s="350">
        <v>881.18834608593306</v>
      </c>
      <c r="L31" s="352">
        <v>3211.9</v>
      </c>
      <c r="M31" s="152"/>
      <c r="N31" s="152"/>
      <c r="O31" s="152"/>
      <c r="P31" s="152"/>
      <c r="Q31" s="152"/>
      <c r="R31" s="152"/>
      <c r="S31" s="152"/>
      <c r="T31" s="152"/>
      <c r="U31" s="152"/>
    </row>
    <row r="32" spans="1:27" ht="13.5" customHeight="1" x14ac:dyDescent="0.15">
      <c r="B32" s="177"/>
      <c r="C32" s="152">
        <v>7</v>
      </c>
      <c r="D32" s="180"/>
      <c r="E32" s="350">
        <v>619.5</v>
      </c>
      <c r="F32" s="350">
        <v>682.5</v>
      </c>
      <c r="G32" s="350">
        <v>628.20893924524944</v>
      </c>
      <c r="H32" s="350">
        <v>48270.7</v>
      </c>
      <c r="I32" s="350">
        <v>888.30000000000007</v>
      </c>
      <c r="J32" s="350">
        <v>1029</v>
      </c>
      <c r="K32" s="350">
        <v>980.6011665325824</v>
      </c>
      <c r="L32" s="352">
        <v>3591.6</v>
      </c>
      <c r="M32" s="152"/>
      <c r="N32" s="152"/>
      <c r="O32" s="152"/>
      <c r="P32" s="152"/>
      <c r="Q32" s="152"/>
      <c r="R32" s="152"/>
      <c r="S32" s="152"/>
      <c r="T32" s="152"/>
      <c r="U32" s="152"/>
    </row>
    <row r="33" spans="2:21" ht="13.5" customHeight="1" x14ac:dyDescent="0.15">
      <c r="B33" s="177"/>
      <c r="C33" s="152">
        <v>8</v>
      </c>
      <c r="D33" s="180"/>
      <c r="E33" s="350">
        <v>581.70000000000005</v>
      </c>
      <c r="F33" s="350">
        <v>643.65</v>
      </c>
      <c r="G33" s="350">
        <v>606.1998132835422</v>
      </c>
      <c r="H33" s="350">
        <v>27568.799999999999</v>
      </c>
      <c r="I33" s="350">
        <v>871.5</v>
      </c>
      <c r="J33" s="350">
        <v>976.5</v>
      </c>
      <c r="K33" s="350">
        <v>885.21206755652429</v>
      </c>
      <c r="L33" s="352">
        <v>2997.8</v>
      </c>
      <c r="M33" s="152"/>
      <c r="N33" s="152"/>
      <c r="O33" s="152"/>
      <c r="P33" s="152"/>
      <c r="Q33" s="152"/>
      <c r="R33" s="152"/>
      <c r="S33" s="152"/>
      <c r="T33" s="152"/>
      <c r="U33" s="152"/>
    </row>
    <row r="34" spans="2:21" ht="13.5" customHeight="1" x14ac:dyDescent="0.15">
      <c r="B34" s="177"/>
      <c r="C34" s="152">
        <v>9</v>
      </c>
      <c r="D34" s="180"/>
      <c r="E34" s="350">
        <v>577.5</v>
      </c>
      <c r="F34" s="350">
        <v>657.30000000000007</v>
      </c>
      <c r="G34" s="350">
        <v>595.87824907169386</v>
      </c>
      <c r="H34" s="350">
        <v>27210.2</v>
      </c>
      <c r="I34" s="350">
        <v>903</v>
      </c>
      <c r="J34" s="350">
        <v>959.7</v>
      </c>
      <c r="K34" s="350">
        <v>926.9164417887431</v>
      </c>
      <c r="L34" s="350">
        <v>1985.7</v>
      </c>
      <c r="M34" s="152"/>
      <c r="N34" s="152"/>
      <c r="O34" s="152"/>
      <c r="P34" s="152"/>
      <c r="Q34" s="152"/>
      <c r="R34" s="152"/>
      <c r="S34" s="152"/>
      <c r="T34" s="152"/>
    </row>
    <row r="35" spans="2:21" ht="13.5" customHeight="1" x14ac:dyDescent="0.15">
      <c r="B35" s="177"/>
      <c r="C35" s="152">
        <v>10</v>
      </c>
      <c r="D35" s="180"/>
      <c r="E35" s="350">
        <v>577.5</v>
      </c>
      <c r="F35" s="350">
        <v>619.5</v>
      </c>
      <c r="G35" s="350">
        <v>613.72957157784742</v>
      </c>
      <c r="H35" s="350">
        <v>30463.7</v>
      </c>
      <c r="I35" s="350">
        <v>871.5</v>
      </c>
      <c r="J35" s="350">
        <v>1013.25</v>
      </c>
      <c r="K35" s="350">
        <v>891.83674164962508</v>
      </c>
      <c r="L35" s="352">
        <v>1179.5999999999999</v>
      </c>
      <c r="M35" s="152"/>
      <c r="N35" s="152"/>
      <c r="O35" s="152"/>
      <c r="P35" s="152"/>
      <c r="Q35" s="152"/>
      <c r="R35" s="152"/>
      <c r="S35" s="152"/>
      <c r="T35" s="152"/>
    </row>
    <row r="36" spans="2:21" ht="13.5" customHeight="1" x14ac:dyDescent="0.15">
      <c r="B36" s="177"/>
      <c r="C36" s="152">
        <v>11</v>
      </c>
      <c r="D36" s="180"/>
      <c r="E36" s="350">
        <v>567</v>
      </c>
      <c r="F36" s="350">
        <v>714</v>
      </c>
      <c r="G36" s="350">
        <v>602.50615384615378</v>
      </c>
      <c r="H36" s="350">
        <v>26654.5</v>
      </c>
      <c r="I36" s="350">
        <v>871.5</v>
      </c>
      <c r="J36" s="350">
        <v>971.25</v>
      </c>
      <c r="K36" s="350">
        <v>902.17109317681593</v>
      </c>
      <c r="L36" s="352">
        <v>879.6</v>
      </c>
      <c r="M36" s="152"/>
      <c r="N36" s="152"/>
      <c r="O36" s="152"/>
      <c r="P36" s="152"/>
      <c r="Q36" s="152"/>
      <c r="R36" s="152"/>
      <c r="S36" s="152"/>
      <c r="T36" s="152"/>
    </row>
    <row r="37" spans="2:21" ht="13.5" customHeight="1" x14ac:dyDescent="0.15">
      <c r="B37" s="177"/>
      <c r="C37" s="152">
        <v>12</v>
      </c>
      <c r="D37" s="180"/>
      <c r="E37" s="350">
        <v>483</v>
      </c>
      <c r="F37" s="350">
        <v>564.9</v>
      </c>
      <c r="G37" s="350">
        <v>507.8706486214698</v>
      </c>
      <c r="H37" s="350">
        <v>30231.4</v>
      </c>
      <c r="I37" s="350">
        <v>735</v>
      </c>
      <c r="J37" s="350">
        <v>871.5</v>
      </c>
      <c r="K37" s="350">
        <v>855.01542857142863</v>
      </c>
      <c r="L37" s="350">
        <v>1153.7</v>
      </c>
      <c r="M37" s="152"/>
      <c r="N37" s="152"/>
      <c r="O37" s="152"/>
      <c r="P37" s="152"/>
      <c r="Q37" s="152"/>
      <c r="R37" s="152"/>
      <c r="S37" s="152"/>
      <c r="T37" s="152"/>
    </row>
    <row r="38" spans="2:21" ht="13.5" customHeight="1" x14ac:dyDescent="0.15">
      <c r="B38" s="177" t="s">
        <v>265</v>
      </c>
      <c r="C38" s="152">
        <v>1</v>
      </c>
      <c r="D38" s="180" t="s">
        <v>264</v>
      </c>
      <c r="E38" s="350">
        <v>0</v>
      </c>
      <c r="F38" s="350">
        <v>0</v>
      </c>
      <c r="G38" s="350">
        <v>0</v>
      </c>
      <c r="H38" s="350">
        <v>28026.6</v>
      </c>
      <c r="I38" s="350">
        <v>0</v>
      </c>
      <c r="J38" s="350">
        <v>0</v>
      </c>
      <c r="K38" s="350">
        <v>0</v>
      </c>
      <c r="L38" s="352">
        <v>2144.1999999999998</v>
      </c>
      <c r="M38" s="152"/>
      <c r="N38" s="152"/>
      <c r="O38" s="152"/>
      <c r="P38" s="152"/>
      <c r="Q38" s="152"/>
      <c r="R38" s="152"/>
      <c r="S38" s="152"/>
      <c r="T38" s="152"/>
    </row>
    <row r="39" spans="2:21" ht="13.5" customHeight="1" x14ac:dyDescent="0.15">
      <c r="B39" s="177"/>
      <c r="C39" s="152">
        <v>2</v>
      </c>
      <c r="D39" s="180"/>
      <c r="E39" s="350">
        <v>420</v>
      </c>
      <c r="F39" s="350">
        <v>564.9</v>
      </c>
      <c r="G39" s="350">
        <v>460.79636294319482</v>
      </c>
      <c r="H39" s="350">
        <v>45964.5</v>
      </c>
      <c r="I39" s="350">
        <v>682.5</v>
      </c>
      <c r="J39" s="350">
        <v>871.5</v>
      </c>
      <c r="K39" s="350">
        <v>795.98057256156994</v>
      </c>
      <c r="L39" s="352">
        <v>3140.1</v>
      </c>
      <c r="M39" s="152"/>
      <c r="N39" s="152"/>
      <c r="O39" s="152"/>
      <c r="P39" s="152"/>
      <c r="Q39" s="152"/>
      <c r="R39" s="152"/>
      <c r="S39" s="152"/>
      <c r="T39" s="152"/>
    </row>
    <row r="40" spans="2:21" ht="13.5" customHeight="1" x14ac:dyDescent="0.15">
      <c r="B40" s="177"/>
      <c r="C40" s="152">
        <v>3</v>
      </c>
      <c r="D40" s="180"/>
      <c r="E40" s="350">
        <v>420</v>
      </c>
      <c r="F40" s="350">
        <v>564.9</v>
      </c>
      <c r="G40" s="350">
        <v>461.36536214156155</v>
      </c>
      <c r="H40" s="350">
        <v>40318.699999999997</v>
      </c>
      <c r="I40" s="350">
        <v>682.5</v>
      </c>
      <c r="J40" s="350">
        <v>882</v>
      </c>
      <c r="K40" s="350">
        <v>815.15413292426217</v>
      </c>
      <c r="L40" s="352">
        <v>4099.7</v>
      </c>
      <c r="M40" s="152"/>
      <c r="N40" s="152"/>
      <c r="O40" s="152"/>
      <c r="P40" s="152"/>
      <c r="Q40" s="152"/>
      <c r="R40" s="152"/>
      <c r="S40" s="152"/>
      <c r="T40" s="152"/>
    </row>
    <row r="41" spans="2:21" ht="13.5" customHeight="1" x14ac:dyDescent="0.15">
      <c r="B41" s="177"/>
      <c r="C41" s="152">
        <v>4</v>
      </c>
      <c r="D41" s="180"/>
      <c r="E41" s="350">
        <v>409.5</v>
      </c>
      <c r="F41" s="350">
        <v>551.25</v>
      </c>
      <c r="G41" s="350">
        <v>454.53743232573885</v>
      </c>
      <c r="H41" s="350">
        <v>41420.9</v>
      </c>
      <c r="I41" s="350">
        <v>717.15</v>
      </c>
      <c r="J41" s="350">
        <v>890.40000000000009</v>
      </c>
      <c r="K41" s="350">
        <v>782.03742701253941</v>
      </c>
      <c r="L41" s="352">
        <v>1293</v>
      </c>
      <c r="M41" s="152"/>
      <c r="N41" s="152"/>
      <c r="O41" s="152"/>
      <c r="P41" s="152"/>
      <c r="Q41" s="152"/>
      <c r="R41" s="152"/>
      <c r="S41" s="152"/>
      <c r="T41" s="152"/>
    </row>
    <row r="42" spans="2:21" ht="13.5" customHeight="1" x14ac:dyDescent="0.15">
      <c r="B42" s="353"/>
      <c r="C42" s="169">
        <v>5</v>
      </c>
      <c r="D42" s="181"/>
      <c r="E42" s="354">
        <v>430.5</v>
      </c>
      <c r="F42" s="354">
        <v>550.20000000000005</v>
      </c>
      <c r="G42" s="354">
        <v>462.44836317362314</v>
      </c>
      <c r="H42" s="355">
        <v>74168.7</v>
      </c>
      <c r="I42" s="354">
        <v>656.25</v>
      </c>
      <c r="J42" s="354">
        <v>871.5</v>
      </c>
      <c r="K42" s="354">
        <v>813.81248685704668</v>
      </c>
      <c r="L42" s="355">
        <v>2782.5</v>
      </c>
      <c r="M42" s="152"/>
      <c r="N42" s="152"/>
      <c r="O42" s="152"/>
      <c r="P42" s="152"/>
      <c r="Q42" s="152"/>
      <c r="R42" s="152"/>
      <c r="S42" s="152"/>
      <c r="T42" s="152"/>
    </row>
    <row r="43" spans="2:21" ht="3.75" customHeight="1" x14ac:dyDescent="0.15">
      <c r="B43" s="192"/>
      <c r="C43" s="204"/>
      <c r="D43" s="192"/>
      <c r="E43" s="152"/>
      <c r="F43" s="152"/>
      <c r="G43" s="152"/>
      <c r="H43" s="152"/>
      <c r="I43" s="152"/>
      <c r="J43" s="152"/>
      <c r="K43" s="152"/>
      <c r="L43" s="152"/>
      <c r="M43" s="152"/>
      <c r="N43" s="152"/>
      <c r="O43" s="152"/>
      <c r="P43" s="152"/>
      <c r="Q43" s="152"/>
      <c r="R43" s="152"/>
      <c r="S43" s="152"/>
      <c r="T43" s="152"/>
    </row>
    <row r="44" spans="2:21" ht="12.75" customHeight="1" x14ac:dyDescent="0.15">
      <c r="B44" s="194" t="s">
        <v>106</v>
      </c>
      <c r="C44" s="153" t="s">
        <v>348</v>
      </c>
    </row>
    <row r="45" spans="2:21" ht="12.75" customHeight="1" x14ac:dyDescent="0.15">
      <c r="B45" s="237" t="s">
        <v>109</v>
      </c>
      <c r="C45" s="153" t="s">
        <v>111</v>
      </c>
    </row>
  </sheetData>
  <phoneticPr fontId="6"/>
  <pageMargins left="0.39370078740157483" right="0.39370078740157483" top="0.39370078740157483" bottom="0.39370078740157483" header="0" footer="0.19685039370078741"/>
  <pageSetup paperSize="9" firstPageNumber="49" orientation="landscape" useFirstPageNumber="1" r:id="rId1"/>
  <headerFooter alignWithMargins="0">
    <oddFooter>&amp;C-45-</oddFooter>
  </headerFooter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B1:AS64"/>
  <sheetViews>
    <sheetView zoomScale="75" zoomScaleNormal="75" workbookViewId="0"/>
  </sheetViews>
  <sheetFormatPr defaultColWidth="7.5" defaultRowHeight="12" x14ac:dyDescent="0.15"/>
  <cols>
    <col min="1" max="1" width="1" style="153" customWidth="1"/>
    <col min="2" max="2" width="5.625" style="153" customWidth="1"/>
    <col min="3" max="3" width="2.875" style="153" customWidth="1"/>
    <col min="4" max="4" width="5.25" style="153" customWidth="1"/>
    <col min="5" max="5" width="4.875" style="153" customWidth="1"/>
    <col min="6" max="7" width="5.875" style="153" customWidth="1"/>
    <col min="8" max="8" width="8.125" style="153" customWidth="1"/>
    <col min="9" max="9" width="6" style="153" customWidth="1"/>
    <col min="10" max="11" width="5.875" style="153" customWidth="1"/>
    <col min="12" max="12" width="8.125" style="153" customWidth="1"/>
    <col min="13" max="13" width="5.375" style="153" customWidth="1"/>
    <col min="14" max="15" width="5.875" style="153" customWidth="1"/>
    <col min="16" max="16" width="8.125" style="153" customWidth="1"/>
    <col min="17" max="17" width="5" style="153" customWidth="1"/>
    <col min="18" max="19" width="5.875" style="153" customWidth="1"/>
    <col min="20" max="20" width="8.125" style="153" customWidth="1"/>
    <col min="21" max="21" width="4.25" style="153" customWidth="1"/>
    <col min="22" max="22" width="5.875" style="153" customWidth="1"/>
    <col min="23" max="23" width="6.75" style="153" customWidth="1"/>
    <col min="24" max="24" width="8.125" style="153" customWidth="1"/>
    <col min="25" max="16384" width="7.5" style="153"/>
  </cols>
  <sheetData>
    <row r="1" spans="2:45" ht="15" customHeight="1" x14ac:dyDescent="0.15">
      <c r="B1" s="367"/>
      <c r="C1" s="367"/>
      <c r="D1" s="367"/>
    </row>
    <row r="2" spans="2:45" ht="12.75" customHeight="1" x14ac:dyDescent="0.15">
      <c r="B2" s="153" t="s">
        <v>349</v>
      </c>
      <c r="C2" s="335"/>
      <c r="D2" s="335"/>
    </row>
    <row r="3" spans="2:45" ht="12.75" customHeight="1" x14ac:dyDescent="0.15">
      <c r="B3" s="335"/>
      <c r="C3" s="335"/>
      <c r="D3" s="335"/>
      <c r="X3" s="154" t="s">
        <v>85</v>
      </c>
    </row>
    <row r="4" spans="2:45" ht="3.75" customHeight="1" x14ac:dyDescent="0.15">
      <c r="E4" s="169"/>
      <c r="F4" s="169"/>
      <c r="G4" s="169"/>
      <c r="H4" s="169"/>
      <c r="I4" s="169"/>
      <c r="J4" s="169"/>
      <c r="K4" s="169"/>
      <c r="L4" s="169"/>
      <c r="M4" s="169"/>
      <c r="N4" s="169"/>
      <c r="O4" s="169"/>
      <c r="P4" s="169"/>
      <c r="Q4" s="169"/>
      <c r="R4" s="169"/>
      <c r="S4" s="169"/>
      <c r="T4" s="169"/>
      <c r="U4" s="169"/>
      <c r="V4" s="169"/>
      <c r="W4" s="169"/>
      <c r="X4" s="169"/>
    </row>
    <row r="5" spans="2:45" ht="12" customHeight="1" x14ac:dyDescent="0.15">
      <c r="B5" s="315"/>
      <c r="C5" s="469" t="s">
        <v>259</v>
      </c>
      <c r="D5" s="470"/>
      <c r="E5" s="155" t="s">
        <v>350</v>
      </c>
      <c r="F5" s="471"/>
      <c r="G5" s="471"/>
      <c r="H5" s="472"/>
      <c r="I5" s="155" t="s">
        <v>351</v>
      </c>
      <c r="J5" s="471"/>
      <c r="K5" s="471"/>
      <c r="L5" s="472"/>
      <c r="M5" s="155" t="s">
        <v>352</v>
      </c>
      <c r="N5" s="471"/>
      <c r="O5" s="471"/>
      <c r="P5" s="472"/>
      <c r="Q5" s="155" t="s">
        <v>353</v>
      </c>
      <c r="R5" s="471"/>
      <c r="S5" s="471"/>
      <c r="T5" s="472"/>
      <c r="U5" s="155" t="s">
        <v>354</v>
      </c>
      <c r="V5" s="471"/>
      <c r="W5" s="471"/>
      <c r="X5" s="472"/>
      <c r="Z5" s="351"/>
      <c r="AA5" s="296"/>
      <c r="AB5" s="296"/>
      <c r="AC5" s="296"/>
      <c r="AD5" s="296"/>
      <c r="AE5" s="296"/>
      <c r="AF5" s="296"/>
      <c r="AG5" s="296"/>
      <c r="AH5" s="296"/>
      <c r="AI5" s="296"/>
      <c r="AJ5" s="296"/>
    </row>
    <row r="6" spans="2:45" ht="12" customHeight="1" x14ac:dyDescent="0.15">
      <c r="B6" s="176"/>
      <c r="C6" s="168"/>
      <c r="D6" s="181"/>
      <c r="E6" s="168"/>
      <c r="F6" s="473"/>
      <c r="G6" s="473"/>
      <c r="H6" s="474"/>
      <c r="I6" s="168"/>
      <c r="J6" s="473"/>
      <c r="K6" s="473"/>
      <c r="L6" s="474"/>
      <c r="M6" s="168"/>
      <c r="N6" s="473"/>
      <c r="O6" s="473"/>
      <c r="P6" s="474"/>
      <c r="Q6" s="168"/>
      <c r="R6" s="473"/>
      <c r="S6" s="473"/>
      <c r="T6" s="474"/>
      <c r="U6" s="168"/>
      <c r="V6" s="473"/>
      <c r="W6" s="473"/>
      <c r="X6" s="474"/>
      <c r="Z6" s="351"/>
      <c r="AA6" s="173"/>
      <c r="AB6" s="173"/>
      <c r="AC6" s="173"/>
      <c r="AD6" s="173"/>
      <c r="AE6" s="173"/>
      <c r="AF6" s="173"/>
      <c r="AG6" s="173"/>
      <c r="AH6" s="173"/>
      <c r="AI6" s="173"/>
      <c r="AJ6" s="173"/>
    </row>
    <row r="7" spans="2:45" ht="12" customHeight="1" x14ac:dyDescent="0.15">
      <c r="B7" s="345" t="s">
        <v>317</v>
      </c>
      <c r="C7" s="346"/>
      <c r="D7" s="347"/>
      <c r="E7" s="373" t="s">
        <v>276</v>
      </c>
      <c r="F7" s="373" t="s">
        <v>174</v>
      </c>
      <c r="G7" s="373" t="s">
        <v>277</v>
      </c>
      <c r="H7" s="373" t="s">
        <v>96</v>
      </c>
      <c r="I7" s="373" t="s">
        <v>276</v>
      </c>
      <c r="J7" s="373" t="s">
        <v>174</v>
      </c>
      <c r="K7" s="373" t="s">
        <v>277</v>
      </c>
      <c r="L7" s="373" t="s">
        <v>96</v>
      </c>
      <c r="M7" s="373" t="s">
        <v>276</v>
      </c>
      <c r="N7" s="373" t="s">
        <v>174</v>
      </c>
      <c r="O7" s="373" t="s">
        <v>277</v>
      </c>
      <c r="P7" s="373" t="s">
        <v>96</v>
      </c>
      <c r="Q7" s="373" t="s">
        <v>276</v>
      </c>
      <c r="R7" s="373" t="s">
        <v>174</v>
      </c>
      <c r="S7" s="373" t="s">
        <v>277</v>
      </c>
      <c r="T7" s="373" t="s">
        <v>96</v>
      </c>
      <c r="U7" s="373" t="s">
        <v>276</v>
      </c>
      <c r="V7" s="373" t="s">
        <v>174</v>
      </c>
      <c r="W7" s="373" t="s">
        <v>277</v>
      </c>
      <c r="X7" s="373" t="s">
        <v>96</v>
      </c>
      <c r="Z7" s="351"/>
      <c r="AA7" s="173"/>
      <c r="AB7" s="173"/>
      <c r="AC7" s="173"/>
      <c r="AD7" s="173"/>
      <c r="AE7" s="173"/>
      <c r="AF7" s="173"/>
      <c r="AG7" s="173"/>
      <c r="AH7" s="173"/>
      <c r="AI7" s="173"/>
      <c r="AJ7" s="173"/>
    </row>
    <row r="8" spans="2:45" ht="12" customHeight="1" x14ac:dyDescent="0.15">
      <c r="B8" s="168"/>
      <c r="C8" s="169"/>
      <c r="D8" s="181"/>
      <c r="E8" s="374"/>
      <c r="F8" s="374"/>
      <c r="G8" s="374" t="s">
        <v>278</v>
      </c>
      <c r="H8" s="374"/>
      <c r="I8" s="374"/>
      <c r="J8" s="374"/>
      <c r="K8" s="374" t="s">
        <v>278</v>
      </c>
      <c r="L8" s="374"/>
      <c r="M8" s="374"/>
      <c r="N8" s="374"/>
      <c r="O8" s="374" t="s">
        <v>278</v>
      </c>
      <c r="P8" s="374"/>
      <c r="Q8" s="374"/>
      <c r="R8" s="374"/>
      <c r="S8" s="374" t="s">
        <v>278</v>
      </c>
      <c r="T8" s="374"/>
      <c r="U8" s="374"/>
      <c r="V8" s="374"/>
      <c r="W8" s="374" t="s">
        <v>278</v>
      </c>
      <c r="X8" s="374"/>
      <c r="Z8" s="351"/>
      <c r="AA8" s="173"/>
      <c r="AB8" s="173"/>
      <c r="AC8" s="173"/>
      <c r="AD8" s="173"/>
      <c r="AE8" s="173"/>
      <c r="AF8" s="173"/>
      <c r="AG8" s="173"/>
      <c r="AH8" s="173"/>
      <c r="AI8" s="173"/>
      <c r="AJ8" s="173"/>
    </row>
    <row r="9" spans="2:45" ht="12" customHeight="1" x14ac:dyDescent="0.15">
      <c r="B9" s="348" t="s">
        <v>0</v>
      </c>
      <c r="C9" s="336">
        <v>21</v>
      </c>
      <c r="D9" s="174" t="s">
        <v>1</v>
      </c>
      <c r="E9" s="350">
        <v>578</v>
      </c>
      <c r="F9" s="350">
        <v>735</v>
      </c>
      <c r="G9" s="350">
        <v>650</v>
      </c>
      <c r="H9" s="350">
        <v>217226</v>
      </c>
      <c r="I9" s="350">
        <v>546</v>
      </c>
      <c r="J9" s="350">
        <v>735</v>
      </c>
      <c r="K9" s="350">
        <v>654</v>
      </c>
      <c r="L9" s="350">
        <v>1577725</v>
      </c>
      <c r="M9" s="350">
        <v>578</v>
      </c>
      <c r="N9" s="350">
        <v>777</v>
      </c>
      <c r="O9" s="350">
        <v>686</v>
      </c>
      <c r="P9" s="350">
        <v>716934</v>
      </c>
      <c r="Q9" s="350">
        <v>683</v>
      </c>
      <c r="R9" s="350">
        <v>966</v>
      </c>
      <c r="S9" s="350">
        <v>809</v>
      </c>
      <c r="T9" s="350">
        <v>310678</v>
      </c>
      <c r="U9" s="350">
        <v>557</v>
      </c>
      <c r="V9" s="350">
        <v>693</v>
      </c>
      <c r="W9" s="350">
        <v>638</v>
      </c>
      <c r="X9" s="350">
        <v>716355</v>
      </c>
      <c r="Z9" s="351"/>
      <c r="AA9" s="173"/>
      <c r="AB9" s="173"/>
      <c r="AC9" s="173"/>
      <c r="AD9" s="173"/>
      <c r="AE9" s="173"/>
      <c r="AF9" s="173"/>
      <c r="AG9" s="173"/>
      <c r="AH9" s="173"/>
      <c r="AI9" s="173"/>
      <c r="AJ9" s="173"/>
    </row>
    <row r="10" spans="2:45" ht="12" customHeight="1" x14ac:dyDescent="0.15">
      <c r="B10" s="177"/>
      <c r="C10" s="336">
        <v>22</v>
      </c>
      <c r="D10" s="180"/>
      <c r="E10" s="350">
        <v>617</v>
      </c>
      <c r="F10" s="350">
        <v>725</v>
      </c>
      <c r="G10" s="350">
        <v>643</v>
      </c>
      <c r="H10" s="350">
        <v>252963</v>
      </c>
      <c r="I10" s="350">
        <v>599</v>
      </c>
      <c r="J10" s="350">
        <v>756</v>
      </c>
      <c r="K10" s="350">
        <v>643</v>
      </c>
      <c r="L10" s="350">
        <v>1698241</v>
      </c>
      <c r="M10" s="350">
        <v>608</v>
      </c>
      <c r="N10" s="350">
        <v>767</v>
      </c>
      <c r="O10" s="350">
        <v>689</v>
      </c>
      <c r="P10" s="350">
        <v>1134277</v>
      </c>
      <c r="Q10" s="350">
        <v>698</v>
      </c>
      <c r="R10" s="350">
        <v>998</v>
      </c>
      <c r="S10" s="350">
        <v>784</v>
      </c>
      <c r="T10" s="350">
        <v>382904</v>
      </c>
      <c r="U10" s="350">
        <v>557</v>
      </c>
      <c r="V10" s="350">
        <v>698</v>
      </c>
      <c r="W10" s="350">
        <v>630</v>
      </c>
      <c r="X10" s="352">
        <v>584062</v>
      </c>
      <c r="Z10" s="351"/>
      <c r="AA10" s="152"/>
      <c r="AB10" s="152"/>
      <c r="AC10" s="152"/>
      <c r="AD10" s="152"/>
      <c r="AE10" s="152"/>
    </row>
    <row r="11" spans="2:45" ht="12" customHeight="1" x14ac:dyDescent="0.15">
      <c r="B11" s="353"/>
      <c r="C11" s="313">
        <v>23</v>
      </c>
      <c r="D11" s="181"/>
      <c r="E11" s="182">
        <v>570</v>
      </c>
      <c r="F11" s="182">
        <v>690.5</v>
      </c>
      <c r="G11" s="182">
        <v>613.36372261486486</v>
      </c>
      <c r="H11" s="182">
        <v>319403.7</v>
      </c>
      <c r="I11" s="182">
        <v>550</v>
      </c>
      <c r="J11" s="182">
        <v>720</v>
      </c>
      <c r="K11" s="183">
        <v>606.53796834207037</v>
      </c>
      <c r="L11" s="182">
        <v>2013183.9</v>
      </c>
      <c r="M11" s="182">
        <v>580</v>
      </c>
      <c r="N11" s="182">
        <v>750</v>
      </c>
      <c r="O11" s="183">
        <v>650.36998092666477</v>
      </c>
      <c r="P11" s="182">
        <v>1490454.5999999996</v>
      </c>
      <c r="Q11" s="182">
        <v>650</v>
      </c>
      <c r="R11" s="182">
        <v>950</v>
      </c>
      <c r="S11" s="183">
        <v>700.28407590644429</v>
      </c>
      <c r="T11" s="182">
        <v>333918.6999999999</v>
      </c>
      <c r="U11" s="182">
        <v>540</v>
      </c>
      <c r="V11" s="182">
        <v>655</v>
      </c>
      <c r="W11" s="182">
        <v>600.60217827078782</v>
      </c>
      <c r="X11" s="183">
        <v>782112.90000000014</v>
      </c>
      <c r="Z11" s="351"/>
      <c r="AA11" s="173"/>
      <c r="AB11" s="173"/>
      <c r="AC11" s="173"/>
      <c r="AD11" s="173"/>
      <c r="AE11" s="152"/>
    </row>
    <row r="12" spans="2:45" ht="12" customHeight="1" x14ac:dyDescent="0.15">
      <c r="B12" s="177" t="s">
        <v>263</v>
      </c>
      <c r="C12" s="336">
        <v>9</v>
      </c>
      <c r="D12" s="180" t="s">
        <v>297</v>
      </c>
      <c r="E12" s="350">
        <v>609</v>
      </c>
      <c r="F12" s="350">
        <v>693</v>
      </c>
      <c r="G12" s="350">
        <v>642.50208834800799</v>
      </c>
      <c r="H12" s="350">
        <v>29325.9</v>
      </c>
      <c r="I12" s="350">
        <v>609</v>
      </c>
      <c r="J12" s="350">
        <v>714</v>
      </c>
      <c r="K12" s="350">
        <v>635.54099569266941</v>
      </c>
      <c r="L12" s="350">
        <v>166403.5</v>
      </c>
      <c r="M12" s="350">
        <v>620.13</v>
      </c>
      <c r="N12" s="350">
        <v>735</v>
      </c>
      <c r="O12" s="350">
        <v>677.38751518647473</v>
      </c>
      <c r="P12" s="350">
        <v>132867.5</v>
      </c>
      <c r="Q12" s="350">
        <v>693</v>
      </c>
      <c r="R12" s="350">
        <v>808.5</v>
      </c>
      <c r="S12" s="350">
        <v>729.84639873933236</v>
      </c>
      <c r="T12" s="350">
        <v>24015.800000000003</v>
      </c>
      <c r="U12" s="350">
        <v>597.97500000000002</v>
      </c>
      <c r="V12" s="350">
        <v>661.5</v>
      </c>
      <c r="W12" s="350">
        <v>630.94233200051565</v>
      </c>
      <c r="X12" s="352">
        <v>69717.600000000006</v>
      </c>
      <c r="Z12" s="351"/>
      <c r="AA12" s="351"/>
      <c r="AB12" s="351"/>
      <c r="AC12" s="351"/>
      <c r="AD12" s="351"/>
      <c r="AE12" s="351"/>
      <c r="AF12" s="351"/>
      <c r="AG12" s="351"/>
      <c r="AH12" s="351"/>
      <c r="AI12" s="351"/>
      <c r="AJ12" s="351"/>
      <c r="AK12" s="351"/>
      <c r="AL12" s="351"/>
      <c r="AM12" s="351"/>
      <c r="AN12" s="351"/>
      <c r="AO12" s="351"/>
      <c r="AP12" s="351"/>
      <c r="AQ12" s="351"/>
      <c r="AR12" s="351"/>
      <c r="AS12" s="351"/>
    </row>
    <row r="13" spans="2:45" ht="12" customHeight="1" x14ac:dyDescent="0.15">
      <c r="B13" s="177"/>
      <c r="C13" s="336">
        <v>10</v>
      </c>
      <c r="D13" s="180"/>
      <c r="E13" s="350">
        <v>630</v>
      </c>
      <c r="F13" s="350">
        <v>710.11500000000001</v>
      </c>
      <c r="G13" s="352">
        <v>653.79247002483794</v>
      </c>
      <c r="H13" s="350">
        <v>28846.6</v>
      </c>
      <c r="I13" s="350">
        <v>603.75</v>
      </c>
      <c r="J13" s="350">
        <v>714</v>
      </c>
      <c r="K13" s="350">
        <v>636.69623851623498</v>
      </c>
      <c r="L13" s="350">
        <v>155513.70000000001</v>
      </c>
      <c r="M13" s="350">
        <v>630</v>
      </c>
      <c r="N13" s="350">
        <v>787.5</v>
      </c>
      <c r="O13" s="350">
        <v>684.96952159410841</v>
      </c>
      <c r="P13" s="350">
        <v>138537.60000000001</v>
      </c>
      <c r="Q13" s="350">
        <v>682.5</v>
      </c>
      <c r="R13" s="350">
        <v>834.75</v>
      </c>
      <c r="S13" s="350">
        <v>733.42425470664728</v>
      </c>
      <c r="T13" s="350">
        <v>33218.699999999997</v>
      </c>
      <c r="U13" s="350">
        <v>608.89499999999998</v>
      </c>
      <c r="V13" s="350">
        <v>687.75</v>
      </c>
      <c r="W13" s="350">
        <v>647.29988259359243</v>
      </c>
      <c r="X13" s="352">
        <v>71227.8</v>
      </c>
      <c r="Z13" s="351"/>
      <c r="AA13" s="351"/>
      <c r="AB13" s="351"/>
      <c r="AC13" s="351"/>
      <c r="AD13" s="351"/>
      <c r="AE13" s="351"/>
      <c r="AF13" s="351"/>
      <c r="AG13" s="351"/>
      <c r="AH13" s="351"/>
      <c r="AI13" s="351"/>
      <c r="AJ13" s="351"/>
      <c r="AK13" s="351"/>
      <c r="AL13" s="351"/>
      <c r="AM13" s="351"/>
      <c r="AN13" s="351"/>
      <c r="AO13" s="351"/>
      <c r="AP13" s="351"/>
      <c r="AQ13" s="351"/>
      <c r="AR13" s="351"/>
      <c r="AS13" s="351"/>
    </row>
    <row r="14" spans="2:45" ht="12" customHeight="1" x14ac:dyDescent="0.15">
      <c r="B14" s="177"/>
      <c r="C14" s="336">
        <v>11</v>
      </c>
      <c r="D14" s="180"/>
      <c r="E14" s="350">
        <v>613.83000000000004</v>
      </c>
      <c r="F14" s="350">
        <v>687.22500000000002</v>
      </c>
      <c r="G14" s="350">
        <v>641.10222856030055</v>
      </c>
      <c r="H14" s="350">
        <v>27090.400000000001</v>
      </c>
      <c r="I14" s="350">
        <v>577.5</v>
      </c>
      <c r="J14" s="350">
        <v>714</v>
      </c>
      <c r="K14" s="350">
        <v>624.81658879179554</v>
      </c>
      <c r="L14" s="350">
        <v>169684.5</v>
      </c>
      <c r="M14" s="350">
        <v>609</v>
      </c>
      <c r="N14" s="350">
        <v>735</v>
      </c>
      <c r="O14" s="350">
        <v>671.26202281718292</v>
      </c>
      <c r="P14" s="350">
        <v>116423.20000000001</v>
      </c>
      <c r="Q14" s="350">
        <v>682.5</v>
      </c>
      <c r="R14" s="350">
        <v>834.75</v>
      </c>
      <c r="S14" s="350">
        <v>735.08898490749755</v>
      </c>
      <c r="T14" s="350">
        <v>30497.8</v>
      </c>
      <c r="U14" s="350">
        <v>609</v>
      </c>
      <c r="V14" s="350">
        <v>675.04499999999996</v>
      </c>
      <c r="W14" s="350">
        <v>646.83586741531735</v>
      </c>
      <c r="X14" s="352">
        <v>48122.3</v>
      </c>
      <c r="Z14" s="351"/>
      <c r="AA14" s="351"/>
      <c r="AB14" s="351"/>
      <c r="AC14" s="351"/>
      <c r="AD14" s="351"/>
      <c r="AE14" s="351"/>
      <c r="AF14" s="351"/>
      <c r="AG14" s="351"/>
      <c r="AH14" s="351"/>
      <c r="AI14" s="351"/>
      <c r="AJ14" s="351"/>
      <c r="AK14" s="351"/>
      <c r="AL14" s="351"/>
      <c r="AM14" s="351"/>
      <c r="AN14" s="351"/>
      <c r="AO14" s="351"/>
      <c r="AP14" s="351"/>
      <c r="AQ14" s="351"/>
      <c r="AR14" s="351"/>
      <c r="AS14" s="351"/>
    </row>
    <row r="15" spans="2:45" ht="12" customHeight="1" x14ac:dyDescent="0.15">
      <c r="B15" s="177"/>
      <c r="C15" s="336">
        <v>12</v>
      </c>
      <c r="D15" s="180"/>
      <c r="E15" s="350">
        <v>598.5</v>
      </c>
      <c r="F15" s="350">
        <v>680.4</v>
      </c>
      <c r="G15" s="350">
        <v>640.54514245690359</v>
      </c>
      <c r="H15" s="350">
        <v>23545.3</v>
      </c>
      <c r="I15" s="350">
        <v>588</v>
      </c>
      <c r="J15" s="350">
        <v>714</v>
      </c>
      <c r="K15" s="350">
        <v>636.52320971591371</v>
      </c>
      <c r="L15" s="350">
        <v>161504.29999999999</v>
      </c>
      <c r="M15" s="350">
        <v>609</v>
      </c>
      <c r="N15" s="350">
        <v>735</v>
      </c>
      <c r="O15" s="350">
        <v>664.61007508939781</v>
      </c>
      <c r="P15" s="350">
        <v>128371.70000000001</v>
      </c>
      <c r="Q15" s="350">
        <v>693</v>
      </c>
      <c r="R15" s="350">
        <v>808.5</v>
      </c>
      <c r="S15" s="350">
        <v>727.32834081833516</v>
      </c>
      <c r="T15" s="350">
        <v>29072.899999999998</v>
      </c>
      <c r="U15" s="350">
        <v>609</v>
      </c>
      <c r="V15" s="350">
        <v>672</v>
      </c>
      <c r="W15" s="350">
        <v>644.77012991144795</v>
      </c>
      <c r="X15" s="352">
        <v>65247.299999999996</v>
      </c>
      <c r="Z15" s="351"/>
      <c r="AA15" s="351"/>
      <c r="AB15" s="351"/>
      <c r="AC15" s="351"/>
      <c r="AD15" s="351"/>
      <c r="AE15" s="351"/>
      <c r="AF15" s="351"/>
      <c r="AG15" s="351"/>
      <c r="AH15" s="351"/>
      <c r="AI15" s="351"/>
      <c r="AJ15" s="351"/>
      <c r="AK15" s="351"/>
      <c r="AL15" s="351"/>
      <c r="AM15" s="351"/>
      <c r="AN15" s="351"/>
      <c r="AO15" s="351"/>
      <c r="AP15" s="351"/>
      <c r="AQ15" s="351"/>
      <c r="AR15" s="351"/>
      <c r="AS15" s="351"/>
    </row>
    <row r="16" spans="2:45" ht="12" customHeight="1" x14ac:dyDescent="0.15">
      <c r="B16" s="177" t="s">
        <v>265</v>
      </c>
      <c r="C16" s="336">
        <v>1</v>
      </c>
      <c r="D16" s="180" t="s">
        <v>297</v>
      </c>
      <c r="E16" s="350">
        <v>619.5</v>
      </c>
      <c r="F16" s="350">
        <v>670.005</v>
      </c>
      <c r="G16" s="350">
        <v>643.22622978225445</v>
      </c>
      <c r="H16" s="350">
        <v>22688.799999999999</v>
      </c>
      <c r="I16" s="350">
        <v>588</v>
      </c>
      <c r="J16" s="350">
        <v>703.5</v>
      </c>
      <c r="K16" s="350">
        <v>627.21021445642248</v>
      </c>
      <c r="L16" s="350">
        <v>145229.30000000002</v>
      </c>
      <c r="M16" s="350">
        <v>619.5</v>
      </c>
      <c r="N16" s="350">
        <v>735</v>
      </c>
      <c r="O16" s="350">
        <v>686.85189626413012</v>
      </c>
      <c r="P16" s="350">
        <v>141856.70000000001</v>
      </c>
      <c r="Q16" s="350">
        <v>695.73</v>
      </c>
      <c r="R16" s="350">
        <v>808.5</v>
      </c>
      <c r="S16" s="350">
        <v>732.70286592133994</v>
      </c>
      <c r="T16" s="350">
        <v>23925.199999999997</v>
      </c>
      <c r="U16" s="350">
        <v>609</v>
      </c>
      <c r="V16" s="350">
        <v>672</v>
      </c>
      <c r="W16" s="350">
        <v>636.41126624649416</v>
      </c>
      <c r="X16" s="352">
        <v>71183.5</v>
      </c>
      <c r="Z16" s="351"/>
      <c r="AA16" s="351"/>
      <c r="AB16" s="351"/>
      <c r="AC16" s="351"/>
      <c r="AD16" s="351"/>
      <c r="AE16" s="351"/>
      <c r="AF16" s="351"/>
      <c r="AG16" s="351"/>
      <c r="AH16" s="351"/>
      <c r="AI16" s="351"/>
      <c r="AJ16" s="351"/>
      <c r="AK16" s="351"/>
      <c r="AL16" s="351"/>
      <c r="AM16" s="351"/>
      <c r="AN16" s="351"/>
      <c r="AO16" s="351"/>
      <c r="AP16" s="351"/>
      <c r="AQ16" s="351"/>
      <c r="AR16" s="351"/>
      <c r="AS16" s="351"/>
    </row>
    <row r="17" spans="2:45" ht="12" customHeight="1" x14ac:dyDescent="0.15">
      <c r="B17" s="177"/>
      <c r="C17" s="336">
        <v>2</v>
      </c>
      <c r="D17" s="180"/>
      <c r="E17" s="350">
        <v>630</v>
      </c>
      <c r="F17" s="350">
        <v>672.52499999999998</v>
      </c>
      <c r="G17" s="350">
        <v>646.13831295088221</v>
      </c>
      <c r="H17" s="350">
        <v>27710.1</v>
      </c>
      <c r="I17" s="350">
        <v>609</v>
      </c>
      <c r="J17" s="350">
        <v>688.59</v>
      </c>
      <c r="K17" s="350">
        <v>632.21378439552723</v>
      </c>
      <c r="L17" s="350">
        <v>159649.40000000002</v>
      </c>
      <c r="M17" s="350">
        <v>640.5</v>
      </c>
      <c r="N17" s="350">
        <v>735</v>
      </c>
      <c r="O17" s="350">
        <v>691.81716824103921</v>
      </c>
      <c r="P17" s="350">
        <v>113978.1</v>
      </c>
      <c r="Q17" s="350">
        <v>703.5</v>
      </c>
      <c r="R17" s="350">
        <v>819</v>
      </c>
      <c r="S17" s="350">
        <v>733.11760309738133</v>
      </c>
      <c r="T17" s="350">
        <v>34138.300000000003</v>
      </c>
      <c r="U17" s="350">
        <v>609</v>
      </c>
      <c r="V17" s="350">
        <v>672</v>
      </c>
      <c r="W17" s="350">
        <v>643.16415895061721</v>
      </c>
      <c r="X17" s="352">
        <v>58534.5</v>
      </c>
      <c r="Z17" s="351"/>
      <c r="AA17" s="351"/>
      <c r="AB17" s="351"/>
      <c r="AC17" s="351"/>
      <c r="AD17" s="351"/>
      <c r="AE17" s="351"/>
      <c r="AF17" s="351"/>
      <c r="AG17" s="351"/>
      <c r="AH17" s="351"/>
      <c r="AI17" s="351"/>
      <c r="AJ17" s="351"/>
      <c r="AK17" s="351"/>
      <c r="AL17" s="351"/>
      <c r="AM17" s="351"/>
      <c r="AN17" s="351"/>
      <c r="AO17" s="351"/>
      <c r="AP17" s="351"/>
      <c r="AQ17" s="351"/>
      <c r="AR17" s="351"/>
      <c r="AS17" s="351"/>
    </row>
    <row r="18" spans="2:45" ht="12" customHeight="1" x14ac:dyDescent="0.15">
      <c r="B18" s="177"/>
      <c r="C18" s="336">
        <v>3</v>
      </c>
      <c r="D18" s="180"/>
      <c r="E18" s="350">
        <v>612.04499999999996</v>
      </c>
      <c r="F18" s="350">
        <v>682.5</v>
      </c>
      <c r="G18" s="350">
        <v>644.11022743844148</v>
      </c>
      <c r="H18" s="350">
        <v>41666</v>
      </c>
      <c r="I18" s="350">
        <v>608.89499999999998</v>
      </c>
      <c r="J18" s="350">
        <v>703.5</v>
      </c>
      <c r="K18" s="350">
        <v>632.0439698917761</v>
      </c>
      <c r="L18" s="350">
        <v>179468.3</v>
      </c>
      <c r="M18" s="350">
        <v>630</v>
      </c>
      <c r="N18" s="350">
        <v>735</v>
      </c>
      <c r="O18" s="350">
        <v>673.55586229525068</v>
      </c>
      <c r="P18" s="350">
        <v>127812.90000000001</v>
      </c>
      <c r="Q18" s="350">
        <v>703.5</v>
      </c>
      <c r="R18" s="350">
        <v>834.75</v>
      </c>
      <c r="S18" s="350">
        <v>730.27550616254564</v>
      </c>
      <c r="T18" s="350">
        <v>39024.199999999997</v>
      </c>
      <c r="U18" s="350">
        <v>609</v>
      </c>
      <c r="V18" s="350">
        <v>651</v>
      </c>
      <c r="W18" s="350">
        <v>632.14264001058393</v>
      </c>
      <c r="X18" s="352">
        <v>65008.800000000003</v>
      </c>
      <c r="Z18" s="351"/>
      <c r="AA18" s="351"/>
      <c r="AB18" s="351"/>
      <c r="AC18" s="351"/>
      <c r="AD18" s="351"/>
      <c r="AE18" s="351"/>
      <c r="AF18" s="351"/>
      <c r="AG18" s="351"/>
      <c r="AH18" s="351"/>
      <c r="AI18" s="351"/>
      <c r="AJ18" s="351"/>
      <c r="AK18" s="351"/>
      <c r="AL18" s="351"/>
      <c r="AM18" s="351"/>
      <c r="AN18" s="351"/>
      <c r="AO18" s="351"/>
      <c r="AP18" s="351"/>
      <c r="AQ18" s="351"/>
      <c r="AR18" s="351"/>
      <c r="AS18" s="351"/>
    </row>
    <row r="19" spans="2:45" ht="12" customHeight="1" x14ac:dyDescent="0.15">
      <c r="B19" s="177"/>
      <c r="C19" s="336">
        <v>4</v>
      </c>
      <c r="D19" s="180"/>
      <c r="E19" s="350">
        <v>618.97500000000002</v>
      </c>
      <c r="F19" s="350">
        <v>682.5</v>
      </c>
      <c r="G19" s="350">
        <v>638.22378813308319</v>
      </c>
      <c r="H19" s="350">
        <v>52325.3</v>
      </c>
      <c r="I19" s="350">
        <v>608.89499999999998</v>
      </c>
      <c r="J19" s="350">
        <v>703.5</v>
      </c>
      <c r="K19" s="350">
        <v>631.19875353165992</v>
      </c>
      <c r="L19" s="350">
        <v>239719.1</v>
      </c>
      <c r="M19" s="350">
        <v>618.97500000000002</v>
      </c>
      <c r="N19" s="350">
        <v>735</v>
      </c>
      <c r="O19" s="350">
        <v>668.36104104739616</v>
      </c>
      <c r="P19" s="350">
        <v>210304.9</v>
      </c>
      <c r="Q19" s="350">
        <v>693</v>
      </c>
      <c r="R19" s="350">
        <v>840</v>
      </c>
      <c r="S19" s="350">
        <v>725.65837781430321</v>
      </c>
      <c r="T19" s="350">
        <v>52627.899999999994</v>
      </c>
      <c r="U19" s="350">
        <v>609</v>
      </c>
      <c r="V19" s="350">
        <v>735</v>
      </c>
      <c r="W19" s="350">
        <v>653.12595597373979</v>
      </c>
      <c r="X19" s="352">
        <v>65854.399999999994</v>
      </c>
      <c r="Z19" s="351"/>
      <c r="AA19" s="351"/>
      <c r="AB19" s="351"/>
      <c r="AC19" s="351"/>
      <c r="AD19" s="351"/>
      <c r="AE19" s="351"/>
      <c r="AF19" s="351"/>
      <c r="AG19" s="351"/>
      <c r="AH19" s="351"/>
      <c r="AI19" s="351"/>
      <c r="AJ19" s="351"/>
      <c r="AK19" s="351"/>
      <c r="AL19" s="351"/>
      <c r="AM19" s="351"/>
      <c r="AN19" s="351"/>
      <c r="AO19" s="351"/>
      <c r="AP19" s="351"/>
      <c r="AQ19" s="351"/>
      <c r="AR19" s="351"/>
      <c r="AS19" s="351"/>
    </row>
    <row r="20" spans="2:45" ht="12" customHeight="1" x14ac:dyDescent="0.15">
      <c r="B20" s="353"/>
      <c r="C20" s="313">
        <v>5</v>
      </c>
      <c r="D20" s="181"/>
      <c r="E20" s="354">
        <v>609</v>
      </c>
      <c r="F20" s="426">
        <v>682.5</v>
      </c>
      <c r="G20" s="355">
        <v>634.93991976831239</v>
      </c>
      <c r="H20" s="354">
        <v>62371</v>
      </c>
      <c r="I20" s="354">
        <v>608.89499999999998</v>
      </c>
      <c r="J20" s="354">
        <v>703.5</v>
      </c>
      <c r="K20" s="354">
        <v>635.68427866961372</v>
      </c>
      <c r="L20" s="354">
        <v>298193.30000000005</v>
      </c>
      <c r="M20" s="354">
        <v>619.5</v>
      </c>
      <c r="N20" s="354">
        <v>714</v>
      </c>
      <c r="O20" s="354">
        <v>648.51070452914701</v>
      </c>
      <c r="P20" s="354">
        <v>230460.2</v>
      </c>
      <c r="Q20" s="354">
        <v>682.5</v>
      </c>
      <c r="R20" s="354">
        <v>840</v>
      </c>
      <c r="S20" s="354">
        <v>725.47982434458413</v>
      </c>
      <c r="T20" s="354">
        <v>51227.8</v>
      </c>
      <c r="U20" s="354">
        <v>630</v>
      </c>
      <c r="V20" s="354">
        <v>714</v>
      </c>
      <c r="W20" s="354">
        <v>658.66543306315509</v>
      </c>
      <c r="X20" s="355">
        <v>81922.299999999988</v>
      </c>
      <c r="Z20" s="351"/>
      <c r="AA20" s="351"/>
      <c r="AB20" s="351"/>
      <c r="AC20" s="351"/>
      <c r="AD20" s="351"/>
      <c r="AE20" s="351"/>
      <c r="AF20" s="351"/>
      <c r="AG20" s="351"/>
      <c r="AH20" s="351"/>
      <c r="AI20" s="351"/>
      <c r="AJ20" s="351"/>
      <c r="AK20" s="351"/>
      <c r="AL20" s="351"/>
      <c r="AM20" s="351"/>
      <c r="AN20" s="351"/>
      <c r="AO20" s="351"/>
      <c r="AP20" s="351"/>
      <c r="AQ20" s="351"/>
      <c r="AR20" s="351"/>
      <c r="AS20" s="351"/>
    </row>
    <row r="21" spans="2:45" ht="12" customHeight="1" x14ac:dyDescent="0.15">
      <c r="B21" s="476"/>
      <c r="C21" s="477"/>
      <c r="D21" s="390"/>
      <c r="E21" s="350"/>
      <c r="F21" s="350"/>
      <c r="G21" s="350"/>
      <c r="H21" s="350"/>
      <c r="I21" s="350"/>
      <c r="J21" s="350"/>
      <c r="K21" s="350"/>
      <c r="L21" s="350"/>
      <c r="M21" s="350"/>
      <c r="N21" s="350"/>
      <c r="O21" s="350"/>
      <c r="P21" s="350"/>
      <c r="Q21" s="350"/>
      <c r="R21" s="350"/>
      <c r="S21" s="350"/>
      <c r="T21" s="350"/>
      <c r="U21" s="350"/>
      <c r="V21" s="350"/>
      <c r="W21" s="350"/>
      <c r="X21" s="350"/>
      <c r="Z21" s="351"/>
      <c r="AA21" s="351"/>
      <c r="AB21" s="351"/>
      <c r="AC21" s="351"/>
      <c r="AD21" s="351"/>
      <c r="AE21" s="351"/>
      <c r="AF21" s="351"/>
      <c r="AG21" s="351"/>
      <c r="AH21" s="351"/>
      <c r="AI21" s="351"/>
      <c r="AJ21" s="351"/>
      <c r="AK21" s="351"/>
      <c r="AL21" s="351"/>
      <c r="AM21" s="351"/>
      <c r="AN21" s="351"/>
      <c r="AO21" s="351"/>
      <c r="AP21" s="351"/>
      <c r="AQ21" s="351"/>
      <c r="AR21" s="351"/>
      <c r="AS21" s="351"/>
    </row>
    <row r="22" spans="2:45" ht="12" customHeight="1" x14ac:dyDescent="0.15">
      <c r="B22" s="492"/>
      <c r="C22" s="493"/>
      <c r="D22" s="388"/>
      <c r="E22" s="350"/>
      <c r="F22" s="350"/>
      <c r="G22" s="350"/>
      <c r="H22" s="350"/>
      <c r="I22" s="350"/>
      <c r="J22" s="350"/>
      <c r="K22" s="350"/>
      <c r="L22" s="350"/>
      <c r="M22" s="350"/>
      <c r="N22" s="350"/>
      <c r="O22" s="350"/>
      <c r="P22" s="350"/>
      <c r="Q22" s="350"/>
      <c r="R22" s="350"/>
      <c r="S22" s="350"/>
      <c r="T22" s="350"/>
      <c r="U22" s="350"/>
      <c r="V22" s="350"/>
      <c r="W22" s="350"/>
      <c r="X22" s="350"/>
      <c r="Z22" s="351"/>
      <c r="AA22" s="351"/>
      <c r="AB22" s="351"/>
      <c r="AC22" s="351"/>
      <c r="AD22" s="351"/>
      <c r="AE22" s="351"/>
      <c r="AF22" s="351"/>
      <c r="AG22" s="351"/>
      <c r="AH22" s="351"/>
      <c r="AI22" s="351"/>
      <c r="AJ22" s="351"/>
      <c r="AK22" s="351"/>
      <c r="AL22" s="351"/>
      <c r="AM22" s="351"/>
      <c r="AN22" s="351"/>
      <c r="AO22" s="351"/>
      <c r="AP22" s="351"/>
      <c r="AQ22" s="351"/>
      <c r="AR22" s="351"/>
      <c r="AS22" s="351"/>
    </row>
    <row r="23" spans="2:45" ht="12" customHeight="1" x14ac:dyDescent="0.15">
      <c r="B23" s="478">
        <v>41030</v>
      </c>
      <c r="C23" s="479"/>
      <c r="D23" s="394">
        <v>41044</v>
      </c>
      <c r="E23" s="350">
        <v>619.5</v>
      </c>
      <c r="F23" s="350">
        <v>682.5</v>
      </c>
      <c r="G23" s="350">
        <v>635.42046097177058</v>
      </c>
      <c r="H23" s="350">
        <v>27773.8</v>
      </c>
      <c r="I23" s="350">
        <v>618.97500000000002</v>
      </c>
      <c r="J23" s="350">
        <v>703.5</v>
      </c>
      <c r="K23" s="350">
        <v>638.61600613429039</v>
      </c>
      <c r="L23" s="350">
        <v>156131.6</v>
      </c>
      <c r="M23" s="350">
        <v>619.5</v>
      </c>
      <c r="N23" s="350">
        <v>714</v>
      </c>
      <c r="O23" s="350">
        <v>647.32478492931762</v>
      </c>
      <c r="P23" s="350">
        <v>109862.39999999999</v>
      </c>
      <c r="Q23" s="350">
        <v>693</v>
      </c>
      <c r="R23" s="350">
        <v>834.75</v>
      </c>
      <c r="S23" s="350">
        <v>725.81005811401292</v>
      </c>
      <c r="T23" s="350">
        <v>28022.1</v>
      </c>
      <c r="U23" s="350">
        <v>630</v>
      </c>
      <c r="V23" s="350">
        <v>714</v>
      </c>
      <c r="W23" s="350">
        <v>657.86811624723634</v>
      </c>
      <c r="X23" s="350">
        <v>32164.6</v>
      </c>
      <c r="Z23" s="351"/>
      <c r="AA23" s="351"/>
      <c r="AB23" s="351"/>
      <c r="AC23" s="351"/>
      <c r="AD23" s="351"/>
      <c r="AE23" s="351"/>
      <c r="AF23" s="351"/>
      <c r="AG23" s="351"/>
      <c r="AH23" s="351"/>
      <c r="AI23" s="351"/>
      <c r="AJ23" s="351"/>
      <c r="AK23" s="351"/>
      <c r="AL23" s="351"/>
      <c r="AM23" s="351"/>
      <c r="AN23" s="351"/>
      <c r="AO23" s="351"/>
      <c r="AP23" s="351"/>
      <c r="AQ23" s="351"/>
      <c r="AR23" s="351"/>
      <c r="AS23" s="351"/>
    </row>
    <row r="24" spans="2:45" ht="12" customHeight="1" x14ac:dyDescent="0.15">
      <c r="B24" s="478">
        <v>41045</v>
      </c>
      <c r="C24" s="479"/>
      <c r="D24" s="394">
        <v>41060</v>
      </c>
      <c r="E24" s="350">
        <v>609</v>
      </c>
      <c r="F24" s="350">
        <v>682.5</v>
      </c>
      <c r="G24" s="350">
        <v>634.54146125087152</v>
      </c>
      <c r="H24" s="350">
        <v>34597.199999999997</v>
      </c>
      <c r="I24" s="350">
        <v>608.89499999999998</v>
      </c>
      <c r="J24" s="350">
        <v>703.5</v>
      </c>
      <c r="K24" s="350">
        <v>632.76147463024415</v>
      </c>
      <c r="L24" s="350">
        <v>142061.70000000001</v>
      </c>
      <c r="M24" s="350">
        <v>619.5</v>
      </c>
      <c r="N24" s="350">
        <v>714</v>
      </c>
      <c r="O24" s="350">
        <v>649.69859533105182</v>
      </c>
      <c r="P24" s="350">
        <v>120597.8</v>
      </c>
      <c r="Q24" s="350">
        <v>682.5</v>
      </c>
      <c r="R24" s="350">
        <v>840</v>
      </c>
      <c r="S24" s="350">
        <v>725.13043658560923</v>
      </c>
      <c r="T24" s="350">
        <v>23205.7</v>
      </c>
      <c r="U24" s="350">
        <v>630</v>
      </c>
      <c r="V24" s="350">
        <v>703.5</v>
      </c>
      <c r="W24" s="350">
        <v>659.32894440364498</v>
      </c>
      <c r="X24" s="350">
        <v>49757.7</v>
      </c>
      <c r="Z24" s="351"/>
      <c r="AA24" s="351"/>
      <c r="AB24" s="351"/>
      <c r="AC24" s="351"/>
      <c r="AD24" s="351"/>
      <c r="AE24" s="351"/>
      <c r="AF24" s="351"/>
      <c r="AG24" s="351"/>
      <c r="AH24" s="351"/>
      <c r="AI24" s="351"/>
      <c r="AJ24" s="351"/>
      <c r="AK24" s="351"/>
      <c r="AL24" s="351"/>
      <c r="AM24" s="351"/>
      <c r="AN24" s="351"/>
      <c r="AO24" s="351"/>
      <c r="AP24" s="351"/>
      <c r="AQ24" s="351"/>
      <c r="AR24" s="351"/>
      <c r="AS24" s="351"/>
    </row>
    <row r="25" spans="2:45" ht="12" customHeight="1" x14ac:dyDescent="0.15">
      <c r="B25" s="480"/>
      <c r="C25" s="481"/>
      <c r="D25" s="399"/>
      <c r="E25" s="354"/>
      <c r="F25" s="354"/>
      <c r="G25" s="354"/>
      <c r="H25" s="354"/>
      <c r="I25" s="354"/>
      <c r="J25" s="354"/>
      <c r="K25" s="354"/>
      <c r="L25" s="354"/>
      <c r="M25" s="354"/>
      <c r="N25" s="354"/>
      <c r="O25" s="354"/>
      <c r="P25" s="354"/>
      <c r="Q25" s="354"/>
      <c r="R25" s="354"/>
      <c r="S25" s="354"/>
      <c r="T25" s="354"/>
      <c r="U25" s="354"/>
      <c r="V25" s="354"/>
      <c r="W25" s="354"/>
      <c r="X25" s="355"/>
      <c r="Z25" s="152"/>
      <c r="AA25" s="152"/>
      <c r="AB25" s="152"/>
      <c r="AC25" s="152"/>
      <c r="AD25" s="152"/>
      <c r="AE25" s="152"/>
      <c r="AF25" s="152"/>
      <c r="AG25" s="152"/>
      <c r="AH25" s="152"/>
      <c r="AI25" s="152"/>
      <c r="AJ25" s="152"/>
      <c r="AK25" s="152"/>
      <c r="AL25" s="152"/>
      <c r="AM25" s="152"/>
      <c r="AN25" s="152"/>
      <c r="AO25" s="152"/>
      <c r="AP25" s="152"/>
      <c r="AQ25" s="152"/>
      <c r="AR25" s="152"/>
      <c r="AS25" s="152"/>
    </row>
    <row r="26" spans="2:45" ht="12" customHeight="1" x14ac:dyDescent="0.15">
      <c r="B26" s="176"/>
      <c r="C26" s="494" t="s">
        <v>259</v>
      </c>
      <c r="D26" s="495"/>
      <c r="E26" s="175" t="s">
        <v>355</v>
      </c>
      <c r="F26" s="337"/>
      <c r="G26" s="337"/>
      <c r="H26" s="496"/>
      <c r="I26" s="175" t="s">
        <v>356</v>
      </c>
      <c r="J26" s="337"/>
      <c r="K26" s="337"/>
      <c r="L26" s="496"/>
      <c r="M26" s="175" t="s">
        <v>357</v>
      </c>
      <c r="N26" s="337"/>
      <c r="O26" s="337"/>
      <c r="P26" s="496"/>
      <c r="Q26" s="175" t="s">
        <v>358</v>
      </c>
      <c r="R26" s="337"/>
      <c r="S26" s="337"/>
      <c r="T26" s="496"/>
      <c r="U26" s="175" t="s">
        <v>359</v>
      </c>
      <c r="V26" s="337"/>
      <c r="W26" s="337"/>
      <c r="X26" s="496"/>
      <c r="Z26" s="296"/>
      <c r="AA26" s="296"/>
      <c r="AB26" s="296"/>
      <c r="AC26" s="296"/>
      <c r="AD26" s="296"/>
      <c r="AE26" s="296"/>
      <c r="AF26" s="152"/>
      <c r="AG26" s="152"/>
      <c r="AH26" s="152"/>
      <c r="AI26" s="152"/>
      <c r="AJ26" s="152"/>
      <c r="AK26" s="152"/>
      <c r="AL26" s="152"/>
      <c r="AM26" s="152"/>
      <c r="AN26" s="152"/>
      <c r="AO26" s="152"/>
      <c r="AP26" s="152"/>
      <c r="AQ26" s="152"/>
      <c r="AR26" s="152"/>
      <c r="AS26" s="152"/>
    </row>
    <row r="27" spans="2:45" ht="12" customHeight="1" x14ac:dyDescent="0.15">
      <c r="B27" s="176"/>
      <c r="C27" s="168"/>
      <c r="D27" s="181"/>
      <c r="E27" s="168"/>
      <c r="F27" s="473"/>
      <c r="G27" s="473"/>
      <c r="H27" s="474"/>
      <c r="I27" s="168"/>
      <c r="J27" s="473"/>
      <c r="K27" s="473"/>
      <c r="L27" s="474"/>
      <c r="M27" s="168"/>
      <c r="N27" s="473"/>
      <c r="O27" s="473"/>
      <c r="P27" s="474"/>
      <c r="Q27" s="168"/>
      <c r="R27" s="473"/>
      <c r="S27" s="473"/>
      <c r="T27" s="474"/>
      <c r="U27" s="168"/>
      <c r="V27" s="473"/>
      <c r="W27" s="473"/>
      <c r="X27" s="474"/>
      <c r="Z27" s="173"/>
      <c r="AA27" s="173"/>
      <c r="AB27" s="173"/>
      <c r="AC27" s="173"/>
      <c r="AD27" s="173"/>
      <c r="AE27" s="173"/>
    </row>
    <row r="28" spans="2:45" ht="12" customHeight="1" x14ac:dyDescent="0.15">
      <c r="B28" s="345" t="s">
        <v>317</v>
      </c>
      <c r="C28" s="346"/>
      <c r="D28" s="347"/>
      <c r="E28" s="373" t="s">
        <v>276</v>
      </c>
      <c r="F28" s="373" t="s">
        <v>174</v>
      </c>
      <c r="G28" s="373" t="s">
        <v>277</v>
      </c>
      <c r="H28" s="373" t="s">
        <v>96</v>
      </c>
      <c r="I28" s="373" t="s">
        <v>276</v>
      </c>
      <c r="J28" s="373" t="s">
        <v>174</v>
      </c>
      <c r="K28" s="373" t="s">
        <v>277</v>
      </c>
      <c r="L28" s="373" t="s">
        <v>96</v>
      </c>
      <c r="M28" s="373" t="s">
        <v>276</v>
      </c>
      <c r="N28" s="373" t="s">
        <v>174</v>
      </c>
      <c r="O28" s="373" t="s">
        <v>277</v>
      </c>
      <c r="P28" s="373" t="s">
        <v>96</v>
      </c>
      <c r="Q28" s="373" t="s">
        <v>276</v>
      </c>
      <c r="R28" s="373" t="s">
        <v>174</v>
      </c>
      <c r="S28" s="373" t="s">
        <v>277</v>
      </c>
      <c r="T28" s="373" t="s">
        <v>96</v>
      </c>
      <c r="U28" s="373" t="s">
        <v>276</v>
      </c>
      <c r="V28" s="373" t="s">
        <v>174</v>
      </c>
      <c r="W28" s="373" t="s">
        <v>277</v>
      </c>
      <c r="X28" s="373" t="s">
        <v>96</v>
      </c>
      <c r="Z28" s="173"/>
      <c r="AA28" s="173"/>
      <c r="AB28" s="173"/>
      <c r="AC28" s="173"/>
      <c r="AD28" s="173"/>
      <c r="AE28" s="173"/>
    </row>
    <row r="29" spans="2:45" ht="12" customHeight="1" x14ac:dyDescent="0.15">
      <c r="B29" s="168"/>
      <c r="C29" s="169"/>
      <c r="D29" s="181"/>
      <c r="E29" s="374"/>
      <c r="F29" s="374"/>
      <c r="G29" s="374" t="s">
        <v>278</v>
      </c>
      <c r="H29" s="374"/>
      <c r="I29" s="374"/>
      <c r="J29" s="374"/>
      <c r="K29" s="374" t="s">
        <v>278</v>
      </c>
      <c r="L29" s="374"/>
      <c r="M29" s="374"/>
      <c r="N29" s="374"/>
      <c r="O29" s="374" t="s">
        <v>278</v>
      </c>
      <c r="P29" s="374"/>
      <c r="Q29" s="374"/>
      <c r="R29" s="374"/>
      <c r="S29" s="374" t="s">
        <v>278</v>
      </c>
      <c r="T29" s="374"/>
      <c r="U29" s="374"/>
      <c r="V29" s="374"/>
      <c r="W29" s="374" t="s">
        <v>278</v>
      </c>
      <c r="X29" s="374"/>
      <c r="Z29" s="173"/>
      <c r="AA29" s="173"/>
      <c r="AB29" s="173"/>
      <c r="AC29" s="173"/>
      <c r="AD29" s="173"/>
      <c r="AE29" s="173"/>
    </row>
    <row r="30" spans="2:45" ht="12" customHeight="1" x14ac:dyDescent="0.15">
      <c r="B30" s="348" t="s">
        <v>0</v>
      </c>
      <c r="C30" s="336">
        <v>21</v>
      </c>
      <c r="D30" s="174" t="s">
        <v>1</v>
      </c>
      <c r="E30" s="350">
        <v>588</v>
      </c>
      <c r="F30" s="350">
        <v>784</v>
      </c>
      <c r="G30" s="350">
        <v>671</v>
      </c>
      <c r="H30" s="350">
        <v>262405</v>
      </c>
      <c r="I30" s="350">
        <v>609</v>
      </c>
      <c r="J30" s="350">
        <v>819</v>
      </c>
      <c r="K30" s="350">
        <v>730</v>
      </c>
      <c r="L30" s="350">
        <v>895105</v>
      </c>
      <c r="M30" s="350">
        <v>820</v>
      </c>
      <c r="N30" s="350">
        <v>1050</v>
      </c>
      <c r="O30" s="350">
        <v>916</v>
      </c>
      <c r="P30" s="350">
        <v>244285</v>
      </c>
      <c r="Q30" s="350">
        <v>420</v>
      </c>
      <c r="R30" s="350">
        <v>662</v>
      </c>
      <c r="S30" s="350">
        <v>545</v>
      </c>
      <c r="T30" s="350">
        <v>453185</v>
      </c>
      <c r="U30" s="350">
        <v>474</v>
      </c>
      <c r="V30" s="350">
        <v>641</v>
      </c>
      <c r="W30" s="350">
        <v>570</v>
      </c>
      <c r="X30" s="350">
        <v>498908</v>
      </c>
      <c r="Z30" s="173"/>
      <c r="AA30" s="173"/>
      <c r="AB30" s="173"/>
      <c r="AC30" s="173"/>
      <c r="AD30" s="173"/>
      <c r="AE30" s="173"/>
    </row>
    <row r="31" spans="2:45" ht="12" customHeight="1" x14ac:dyDescent="0.15">
      <c r="B31" s="177"/>
      <c r="C31" s="336">
        <v>22</v>
      </c>
      <c r="D31" s="180"/>
      <c r="E31" s="350">
        <v>609</v>
      </c>
      <c r="F31" s="350">
        <v>773</v>
      </c>
      <c r="G31" s="350">
        <v>657</v>
      </c>
      <c r="H31" s="350">
        <v>290686</v>
      </c>
      <c r="I31" s="350">
        <v>630</v>
      </c>
      <c r="J31" s="350">
        <v>788</v>
      </c>
      <c r="K31" s="350">
        <v>719</v>
      </c>
      <c r="L31" s="350">
        <v>1396721</v>
      </c>
      <c r="M31" s="350">
        <v>840</v>
      </c>
      <c r="N31" s="350">
        <v>1050</v>
      </c>
      <c r="O31" s="350">
        <v>908</v>
      </c>
      <c r="P31" s="350">
        <v>176342</v>
      </c>
      <c r="Q31" s="350">
        <v>441</v>
      </c>
      <c r="R31" s="350">
        <v>620</v>
      </c>
      <c r="S31" s="350">
        <v>521</v>
      </c>
      <c r="T31" s="350">
        <v>538530</v>
      </c>
      <c r="U31" s="350">
        <v>507</v>
      </c>
      <c r="V31" s="350">
        <v>601</v>
      </c>
      <c r="W31" s="350">
        <v>561</v>
      </c>
      <c r="X31" s="352">
        <v>354746</v>
      </c>
      <c r="Z31" s="152"/>
      <c r="AA31" s="152"/>
      <c r="AB31" s="152"/>
      <c r="AC31" s="152"/>
      <c r="AD31" s="152"/>
      <c r="AE31" s="152"/>
    </row>
    <row r="32" spans="2:45" ht="12" customHeight="1" x14ac:dyDescent="0.15">
      <c r="B32" s="353"/>
      <c r="C32" s="313">
        <v>23</v>
      </c>
      <c r="D32" s="181"/>
      <c r="E32" s="182">
        <v>598.5</v>
      </c>
      <c r="F32" s="182">
        <v>725.02499999999998</v>
      </c>
      <c r="G32" s="182">
        <v>644.03190874560812</v>
      </c>
      <c r="H32" s="182">
        <v>361038.50000000006</v>
      </c>
      <c r="I32" s="182">
        <v>577.5</v>
      </c>
      <c r="J32" s="182">
        <v>756</v>
      </c>
      <c r="K32" s="182">
        <v>636.86486675917388</v>
      </c>
      <c r="L32" s="182">
        <v>1911631.9</v>
      </c>
      <c r="M32" s="182">
        <v>609</v>
      </c>
      <c r="N32" s="182">
        <v>787.5</v>
      </c>
      <c r="O32" s="182">
        <v>682.88847997299808</v>
      </c>
      <c r="P32" s="182">
        <v>200673.1</v>
      </c>
      <c r="Q32" s="182">
        <v>682.5</v>
      </c>
      <c r="R32" s="182">
        <v>997.5</v>
      </c>
      <c r="S32" s="182">
        <v>735.29827970176655</v>
      </c>
      <c r="T32" s="182">
        <v>495699.1</v>
      </c>
      <c r="U32" s="182">
        <v>567</v>
      </c>
      <c r="V32" s="182">
        <v>687.75</v>
      </c>
      <c r="W32" s="182">
        <v>630.6322871843272</v>
      </c>
      <c r="X32" s="183">
        <v>82064.899999999994</v>
      </c>
      <c r="Z32" s="152"/>
      <c r="AA32" s="152"/>
      <c r="AB32" s="152"/>
      <c r="AC32" s="152"/>
      <c r="AD32" s="152"/>
      <c r="AE32" s="152"/>
      <c r="AF32" s="152"/>
      <c r="AG32" s="152"/>
      <c r="AH32" s="152"/>
      <c r="AI32" s="152"/>
      <c r="AJ32" s="152"/>
      <c r="AK32" s="152"/>
      <c r="AL32" s="152"/>
      <c r="AM32" s="152"/>
      <c r="AN32" s="152"/>
      <c r="AO32" s="152"/>
      <c r="AP32" s="152"/>
      <c r="AQ32" s="152"/>
      <c r="AR32" s="152"/>
      <c r="AS32" s="152"/>
    </row>
    <row r="33" spans="2:45" ht="12" customHeight="1" x14ac:dyDescent="0.15">
      <c r="B33" s="177" t="s">
        <v>263</v>
      </c>
      <c r="C33" s="336">
        <v>9</v>
      </c>
      <c r="D33" s="180" t="s">
        <v>297</v>
      </c>
      <c r="E33" s="350">
        <v>609</v>
      </c>
      <c r="F33" s="350">
        <v>714</v>
      </c>
      <c r="G33" s="350">
        <v>652.69228323929121</v>
      </c>
      <c r="H33" s="350">
        <v>27186.799999999999</v>
      </c>
      <c r="I33" s="350">
        <v>661.5</v>
      </c>
      <c r="J33" s="350">
        <v>787.5</v>
      </c>
      <c r="K33" s="350">
        <v>718.86416075378031</v>
      </c>
      <c r="L33" s="350">
        <v>157752.5</v>
      </c>
      <c r="M33" s="350">
        <v>801.57</v>
      </c>
      <c r="N33" s="350">
        <v>961.38000000000011</v>
      </c>
      <c r="O33" s="350">
        <v>893.22235961343006</v>
      </c>
      <c r="P33" s="350">
        <v>16275.4</v>
      </c>
      <c r="Q33" s="350">
        <v>493.5</v>
      </c>
      <c r="R33" s="350">
        <v>580.23</v>
      </c>
      <c r="S33" s="350">
        <v>543.19654751938276</v>
      </c>
      <c r="T33" s="350">
        <v>32181.599999999999</v>
      </c>
      <c r="U33" s="350">
        <v>509.25</v>
      </c>
      <c r="V33" s="350">
        <v>600.6</v>
      </c>
      <c r="W33" s="350">
        <v>537.95383411580599</v>
      </c>
      <c r="X33" s="352">
        <v>3999.8999999999996</v>
      </c>
      <c r="Z33" s="296"/>
      <c r="AA33" s="173"/>
      <c r="AB33" s="173"/>
      <c r="AC33" s="173"/>
      <c r="AD33" s="173"/>
      <c r="AE33" s="351"/>
      <c r="AF33" s="351"/>
      <c r="AG33" s="351"/>
      <c r="AH33" s="351"/>
      <c r="AI33" s="351"/>
      <c r="AJ33" s="351"/>
      <c r="AK33" s="351"/>
      <c r="AL33" s="351"/>
      <c r="AM33" s="351"/>
      <c r="AN33" s="351"/>
      <c r="AO33" s="351"/>
      <c r="AP33" s="351"/>
      <c r="AQ33" s="351"/>
      <c r="AR33" s="351"/>
      <c r="AS33" s="351"/>
    </row>
    <row r="34" spans="2:45" ht="12" customHeight="1" x14ac:dyDescent="0.15">
      <c r="B34" s="177"/>
      <c r="C34" s="336">
        <v>10</v>
      </c>
      <c r="D34" s="180"/>
      <c r="E34" s="350">
        <v>619.5</v>
      </c>
      <c r="F34" s="350">
        <v>714</v>
      </c>
      <c r="G34" s="350">
        <v>655.43997544235276</v>
      </c>
      <c r="H34" s="350">
        <v>36012.1</v>
      </c>
      <c r="I34" s="350">
        <v>651</v>
      </c>
      <c r="J34" s="350">
        <v>819</v>
      </c>
      <c r="K34" s="350">
        <v>719.85183944467008</v>
      </c>
      <c r="L34" s="350">
        <v>163736.6</v>
      </c>
      <c r="M34" s="350">
        <v>766.5</v>
      </c>
      <c r="N34" s="350">
        <v>978.495</v>
      </c>
      <c r="O34" s="350">
        <v>899.81642836741253</v>
      </c>
      <c r="P34" s="350">
        <v>17092.599999999999</v>
      </c>
      <c r="Q34" s="350">
        <v>504</v>
      </c>
      <c r="R34" s="350">
        <v>598.5</v>
      </c>
      <c r="S34" s="350">
        <v>536.83380319901858</v>
      </c>
      <c r="T34" s="350">
        <v>37877.599999999999</v>
      </c>
      <c r="U34" s="350">
        <v>531.40500000000009</v>
      </c>
      <c r="V34" s="350">
        <v>682.5</v>
      </c>
      <c r="W34" s="350">
        <v>590.54519632935887</v>
      </c>
      <c r="X34" s="352">
        <v>5645.4</v>
      </c>
      <c r="Z34" s="351"/>
      <c r="AA34" s="351"/>
      <c r="AB34" s="351"/>
      <c r="AC34" s="351"/>
      <c r="AD34" s="351"/>
      <c r="AE34" s="351"/>
      <c r="AF34" s="351"/>
      <c r="AG34" s="351"/>
      <c r="AH34" s="351"/>
      <c r="AI34" s="351"/>
      <c r="AJ34" s="351"/>
      <c r="AK34" s="351"/>
      <c r="AL34" s="351"/>
      <c r="AM34" s="351"/>
      <c r="AN34" s="351"/>
      <c r="AO34" s="351"/>
      <c r="AP34" s="351"/>
      <c r="AQ34" s="351"/>
      <c r="AR34" s="351"/>
      <c r="AS34" s="351"/>
    </row>
    <row r="35" spans="2:45" ht="12" customHeight="1" x14ac:dyDescent="0.15">
      <c r="B35" s="177"/>
      <c r="C35" s="336">
        <v>11</v>
      </c>
      <c r="D35" s="180"/>
      <c r="E35" s="350">
        <v>630</v>
      </c>
      <c r="F35" s="350">
        <v>714</v>
      </c>
      <c r="G35" s="350">
        <v>653.78681481341368</v>
      </c>
      <c r="H35" s="350">
        <v>30509.599999999999</v>
      </c>
      <c r="I35" s="350">
        <v>640.5</v>
      </c>
      <c r="J35" s="350">
        <v>840</v>
      </c>
      <c r="K35" s="350">
        <v>716.53099147729893</v>
      </c>
      <c r="L35" s="350">
        <v>143976.6</v>
      </c>
      <c r="M35" s="350">
        <v>787.5</v>
      </c>
      <c r="N35" s="350">
        <v>960.01499999999999</v>
      </c>
      <c r="O35" s="350">
        <v>892.54818276776382</v>
      </c>
      <c r="P35" s="350">
        <v>13290.6</v>
      </c>
      <c r="Q35" s="350">
        <v>504</v>
      </c>
      <c r="R35" s="350">
        <v>546</v>
      </c>
      <c r="S35" s="350">
        <v>516.74504874897218</v>
      </c>
      <c r="T35" s="350">
        <v>54102.799999999996</v>
      </c>
      <c r="U35" s="350">
        <v>588</v>
      </c>
      <c r="V35" s="350">
        <v>619.5</v>
      </c>
      <c r="W35" s="350">
        <v>599.52239532619285</v>
      </c>
      <c r="X35" s="352">
        <v>10836.6</v>
      </c>
      <c r="Z35" s="351"/>
      <c r="AA35" s="351"/>
      <c r="AB35" s="351"/>
      <c r="AC35" s="351"/>
      <c r="AD35" s="351"/>
      <c r="AE35" s="351"/>
      <c r="AF35" s="351"/>
      <c r="AG35" s="351"/>
      <c r="AH35" s="351"/>
      <c r="AI35" s="351"/>
      <c r="AJ35" s="351"/>
      <c r="AK35" s="351"/>
      <c r="AL35" s="351"/>
      <c r="AM35" s="351"/>
      <c r="AN35" s="351"/>
      <c r="AO35" s="351"/>
      <c r="AP35" s="351"/>
      <c r="AQ35" s="351"/>
      <c r="AR35" s="351"/>
      <c r="AS35" s="351"/>
    </row>
    <row r="36" spans="2:45" ht="12" customHeight="1" x14ac:dyDescent="0.15">
      <c r="B36" s="177"/>
      <c r="C36" s="336">
        <v>12</v>
      </c>
      <c r="D36" s="180"/>
      <c r="E36" s="350">
        <v>619.5</v>
      </c>
      <c r="F36" s="350">
        <v>714</v>
      </c>
      <c r="G36" s="350">
        <v>658.28424467626269</v>
      </c>
      <c r="H36" s="350">
        <v>30744.800000000003</v>
      </c>
      <c r="I36" s="350">
        <v>660.03000000000009</v>
      </c>
      <c r="J36" s="350">
        <v>819</v>
      </c>
      <c r="K36" s="350">
        <v>716.99356533819775</v>
      </c>
      <c r="L36" s="350">
        <v>147866.20000000001</v>
      </c>
      <c r="M36" s="350">
        <v>800.52</v>
      </c>
      <c r="N36" s="350">
        <v>959.91000000000008</v>
      </c>
      <c r="O36" s="350">
        <v>888.7033732378618</v>
      </c>
      <c r="P36" s="350">
        <v>14337.599999999999</v>
      </c>
      <c r="Q36" s="350">
        <v>504</v>
      </c>
      <c r="R36" s="350">
        <v>535.5</v>
      </c>
      <c r="S36" s="350">
        <v>512.8766143234518</v>
      </c>
      <c r="T36" s="350">
        <v>66595.600000000006</v>
      </c>
      <c r="U36" s="350">
        <v>504</v>
      </c>
      <c r="V36" s="350">
        <v>619.5</v>
      </c>
      <c r="W36" s="350">
        <v>553.553724137931</v>
      </c>
      <c r="X36" s="352">
        <v>3503.9</v>
      </c>
      <c r="Z36" s="351"/>
      <c r="AA36" s="351"/>
      <c r="AB36" s="351"/>
      <c r="AC36" s="351"/>
      <c r="AD36" s="351"/>
      <c r="AE36" s="351"/>
      <c r="AF36" s="351"/>
      <c r="AG36" s="351"/>
      <c r="AH36" s="351"/>
      <c r="AI36" s="351"/>
      <c r="AJ36" s="351"/>
      <c r="AK36" s="351"/>
      <c r="AL36" s="351"/>
      <c r="AM36" s="351"/>
      <c r="AN36" s="351"/>
      <c r="AO36" s="351"/>
      <c r="AP36" s="351"/>
      <c r="AQ36" s="351"/>
      <c r="AR36" s="351"/>
      <c r="AS36" s="351"/>
    </row>
    <row r="37" spans="2:45" ht="12" customHeight="1" x14ac:dyDescent="0.15">
      <c r="B37" s="177" t="s">
        <v>265</v>
      </c>
      <c r="C37" s="336">
        <v>1</v>
      </c>
      <c r="D37" s="180" t="s">
        <v>297</v>
      </c>
      <c r="E37" s="350">
        <v>619.5</v>
      </c>
      <c r="F37" s="350">
        <v>714</v>
      </c>
      <c r="G37" s="350">
        <v>661.95033142831051</v>
      </c>
      <c r="H37" s="350">
        <v>28452.300000000003</v>
      </c>
      <c r="I37" s="352">
        <v>661.5</v>
      </c>
      <c r="J37" s="350">
        <v>819</v>
      </c>
      <c r="K37" s="350">
        <v>718.29557439959046</v>
      </c>
      <c r="L37" s="350">
        <v>175967.5</v>
      </c>
      <c r="M37" s="350">
        <v>844.72500000000002</v>
      </c>
      <c r="N37" s="350">
        <v>977.02500000000009</v>
      </c>
      <c r="O37" s="352">
        <v>896.44762823422604</v>
      </c>
      <c r="P37" s="350">
        <v>13949.6</v>
      </c>
      <c r="Q37" s="350">
        <v>500.95500000000004</v>
      </c>
      <c r="R37" s="350">
        <v>546</v>
      </c>
      <c r="S37" s="350">
        <v>514.23202637676002</v>
      </c>
      <c r="T37" s="350">
        <v>18332.899999999998</v>
      </c>
      <c r="U37" s="350">
        <v>588</v>
      </c>
      <c r="V37" s="350">
        <v>619.5</v>
      </c>
      <c r="W37" s="350">
        <v>604.73074991630392</v>
      </c>
      <c r="X37" s="352">
        <v>4535.8</v>
      </c>
      <c r="Z37" s="351"/>
      <c r="AA37" s="351"/>
      <c r="AB37" s="351"/>
      <c r="AC37" s="351"/>
      <c r="AD37" s="351"/>
      <c r="AE37" s="351"/>
      <c r="AF37" s="351"/>
      <c r="AG37" s="351"/>
      <c r="AH37" s="351"/>
      <c r="AI37" s="351"/>
      <c r="AJ37" s="351"/>
      <c r="AK37" s="351"/>
      <c r="AL37" s="351"/>
      <c r="AM37" s="351"/>
      <c r="AN37" s="351"/>
      <c r="AO37" s="351"/>
      <c r="AP37" s="351"/>
      <c r="AQ37" s="351"/>
      <c r="AR37" s="351"/>
      <c r="AS37" s="351"/>
    </row>
    <row r="38" spans="2:45" ht="12" customHeight="1" x14ac:dyDescent="0.15">
      <c r="B38" s="177"/>
      <c r="C38" s="336">
        <v>2</v>
      </c>
      <c r="D38" s="180"/>
      <c r="E38" s="350">
        <v>630</v>
      </c>
      <c r="F38" s="350">
        <v>739.93500000000006</v>
      </c>
      <c r="G38" s="350">
        <v>666.0065768223709</v>
      </c>
      <c r="H38" s="350">
        <v>29328.400000000001</v>
      </c>
      <c r="I38" s="350">
        <v>660.03000000000009</v>
      </c>
      <c r="J38" s="350">
        <v>787.5</v>
      </c>
      <c r="K38" s="350">
        <v>718.34266241482203</v>
      </c>
      <c r="L38" s="350">
        <v>125748.5</v>
      </c>
      <c r="M38" s="350">
        <v>871.5</v>
      </c>
      <c r="N38" s="350">
        <v>971.14499999999998</v>
      </c>
      <c r="O38" s="350">
        <v>903.59112134166423</v>
      </c>
      <c r="P38" s="350">
        <v>10381</v>
      </c>
      <c r="Q38" s="350">
        <v>491.61</v>
      </c>
      <c r="R38" s="350">
        <v>546</v>
      </c>
      <c r="S38" s="350">
        <v>507.2492135616917</v>
      </c>
      <c r="T38" s="350">
        <v>23132.2</v>
      </c>
      <c r="U38" s="350">
        <v>588</v>
      </c>
      <c r="V38" s="350">
        <v>619.5</v>
      </c>
      <c r="W38" s="350">
        <v>597.93671199011135</v>
      </c>
      <c r="X38" s="352">
        <v>3769</v>
      </c>
      <c r="Z38" s="351"/>
      <c r="AA38" s="351"/>
      <c r="AB38" s="351"/>
      <c r="AC38" s="351"/>
      <c r="AD38" s="351"/>
      <c r="AE38" s="351"/>
      <c r="AF38" s="351"/>
      <c r="AG38" s="351"/>
      <c r="AH38" s="351"/>
      <c r="AI38" s="351"/>
      <c r="AJ38" s="351"/>
      <c r="AK38" s="351"/>
      <c r="AL38" s="351"/>
      <c r="AM38" s="351"/>
      <c r="AN38" s="351"/>
      <c r="AO38" s="351"/>
      <c r="AP38" s="351"/>
      <c r="AQ38" s="351"/>
      <c r="AR38" s="351"/>
      <c r="AS38" s="351"/>
    </row>
    <row r="39" spans="2:45" ht="12" customHeight="1" x14ac:dyDescent="0.15">
      <c r="B39" s="177"/>
      <c r="C39" s="336">
        <v>3</v>
      </c>
      <c r="D39" s="180"/>
      <c r="E39" s="350">
        <v>630</v>
      </c>
      <c r="F39" s="350">
        <v>735</v>
      </c>
      <c r="G39" s="350">
        <v>658.93845404352055</v>
      </c>
      <c r="H39" s="350">
        <v>35837.600000000006</v>
      </c>
      <c r="I39" s="350">
        <v>662.86500000000001</v>
      </c>
      <c r="J39" s="350">
        <v>819</v>
      </c>
      <c r="K39" s="350">
        <v>718.94182344015132</v>
      </c>
      <c r="L39" s="350">
        <v>104907.8</v>
      </c>
      <c r="M39" s="350">
        <v>844.72500000000002</v>
      </c>
      <c r="N39" s="350">
        <v>997.5</v>
      </c>
      <c r="O39" s="350">
        <v>911.50159216166514</v>
      </c>
      <c r="P39" s="350">
        <v>9854</v>
      </c>
      <c r="Q39" s="350">
        <v>451.39499999999998</v>
      </c>
      <c r="R39" s="350">
        <v>542.22</v>
      </c>
      <c r="S39" s="350">
        <v>483.97098519090912</v>
      </c>
      <c r="T39" s="350">
        <v>35336.9</v>
      </c>
      <c r="U39" s="350">
        <v>493.5</v>
      </c>
      <c r="V39" s="350">
        <v>619.5</v>
      </c>
      <c r="W39" s="350">
        <v>543.69128658951661</v>
      </c>
      <c r="X39" s="352">
        <v>6632</v>
      </c>
      <c r="Z39" s="351"/>
      <c r="AA39" s="351"/>
      <c r="AB39" s="351"/>
      <c r="AC39" s="351"/>
      <c r="AD39" s="351"/>
      <c r="AE39" s="351"/>
      <c r="AF39" s="351"/>
      <c r="AG39" s="351"/>
      <c r="AH39" s="351"/>
      <c r="AI39" s="351"/>
      <c r="AJ39" s="351"/>
      <c r="AK39" s="351"/>
      <c r="AL39" s="351"/>
      <c r="AM39" s="351"/>
      <c r="AN39" s="351"/>
      <c r="AO39" s="351"/>
      <c r="AP39" s="351"/>
      <c r="AQ39" s="351"/>
      <c r="AR39" s="351"/>
      <c r="AS39" s="351"/>
    </row>
    <row r="40" spans="2:45" ht="12" customHeight="1" x14ac:dyDescent="0.15">
      <c r="B40" s="177"/>
      <c r="C40" s="336">
        <v>4</v>
      </c>
      <c r="D40" s="180"/>
      <c r="E40" s="350">
        <v>640.5</v>
      </c>
      <c r="F40" s="350">
        <v>714</v>
      </c>
      <c r="G40" s="350">
        <v>662.11900277412769</v>
      </c>
      <c r="H40" s="350">
        <v>66276.600000000006</v>
      </c>
      <c r="I40" s="350">
        <v>650.89499999999998</v>
      </c>
      <c r="J40" s="350">
        <v>819</v>
      </c>
      <c r="K40" s="350">
        <v>713.56684894477507</v>
      </c>
      <c r="L40" s="350">
        <v>282626.09999999998</v>
      </c>
      <c r="M40" s="350">
        <v>808.5</v>
      </c>
      <c r="N40" s="350">
        <v>1008</v>
      </c>
      <c r="O40" s="350">
        <v>898.33652743611265</v>
      </c>
      <c r="P40" s="350">
        <v>26572.799999999999</v>
      </c>
      <c r="Q40" s="350">
        <v>451.5</v>
      </c>
      <c r="R40" s="350">
        <v>631.89</v>
      </c>
      <c r="S40" s="350">
        <v>528.64392440385598</v>
      </c>
      <c r="T40" s="350">
        <v>45281.899999999994</v>
      </c>
      <c r="U40" s="350">
        <v>504.84000000000003</v>
      </c>
      <c r="V40" s="350">
        <v>735</v>
      </c>
      <c r="W40" s="350">
        <v>549.63353681800845</v>
      </c>
      <c r="X40" s="352">
        <v>25070.9</v>
      </c>
      <c r="Z40" s="351"/>
      <c r="AA40" s="351"/>
      <c r="AB40" s="351"/>
      <c r="AC40" s="351"/>
      <c r="AD40" s="351"/>
      <c r="AE40" s="351"/>
      <c r="AF40" s="351"/>
      <c r="AG40" s="351"/>
      <c r="AH40" s="351"/>
      <c r="AI40" s="351"/>
      <c r="AJ40" s="351"/>
      <c r="AK40" s="351"/>
      <c r="AL40" s="351"/>
      <c r="AM40" s="351"/>
      <c r="AN40" s="351"/>
      <c r="AO40" s="351"/>
      <c r="AP40" s="351"/>
      <c r="AQ40" s="351"/>
      <c r="AR40" s="351"/>
      <c r="AS40" s="351"/>
    </row>
    <row r="41" spans="2:45" ht="12" customHeight="1" x14ac:dyDescent="0.15">
      <c r="B41" s="353"/>
      <c r="C41" s="313">
        <v>5</v>
      </c>
      <c r="D41" s="181"/>
      <c r="E41" s="354">
        <v>651</v>
      </c>
      <c r="F41" s="354">
        <v>693</v>
      </c>
      <c r="G41" s="354">
        <v>671.59485331657697</v>
      </c>
      <c r="H41" s="354">
        <v>76008.100000000006</v>
      </c>
      <c r="I41" s="354">
        <v>630</v>
      </c>
      <c r="J41" s="354">
        <v>787.5</v>
      </c>
      <c r="K41" s="354">
        <v>709.22921612834386</v>
      </c>
      <c r="L41" s="354">
        <v>174095.7</v>
      </c>
      <c r="M41" s="354">
        <v>735</v>
      </c>
      <c r="N41" s="354">
        <v>982.27500000000009</v>
      </c>
      <c r="O41" s="354">
        <v>872.11361168094652</v>
      </c>
      <c r="P41" s="354">
        <v>15583.599999999999</v>
      </c>
      <c r="Q41" s="354">
        <v>514.5</v>
      </c>
      <c r="R41" s="354">
        <v>630.31499999999994</v>
      </c>
      <c r="S41" s="354">
        <v>550.1820707189604</v>
      </c>
      <c r="T41" s="354">
        <v>75861.399999999994</v>
      </c>
      <c r="U41" s="354">
        <v>546</v>
      </c>
      <c r="V41" s="354">
        <v>598.18500000000006</v>
      </c>
      <c r="W41" s="354">
        <v>579.70226567172688</v>
      </c>
      <c r="X41" s="355">
        <v>36467.699999999997</v>
      </c>
      <c r="Z41" s="351"/>
      <c r="AA41" s="351"/>
      <c r="AB41" s="351"/>
      <c r="AC41" s="351"/>
      <c r="AD41" s="351"/>
      <c r="AE41" s="351"/>
      <c r="AF41" s="351"/>
      <c r="AG41" s="351"/>
      <c r="AH41" s="351"/>
      <c r="AI41" s="351"/>
      <c r="AJ41" s="351"/>
      <c r="AK41" s="351"/>
      <c r="AL41" s="351"/>
      <c r="AM41" s="351"/>
      <c r="AN41" s="351"/>
      <c r="AO41" s="351"/>
      <c r="AP41" s="351"/>
      <c r="AQ41" s="351"/>
      <c r="AR41" s="351"/>
      <c r="AS41" s="351"/>
    </row>
    <row r="42" spans="2:45" ht="12" customHeight="1" x14ac:dyDescent="0.15">
      <c r="B42" s="476"/>
      <c r="C42" s="477"/>
      <c r="D42" s="390"/>
      <c r="E42" s="350"/>
      <c r="F42" s="350"/>
      <c r="G42" s="350"/>
      <c r="H42" s="350"/>
      <c r="I42" s="350"/>
      <c r="J42" s="350"/>
      <c r="K42" s="350"/>
      <c r="L42" s="350"/>
      <c r="M42" s="350"/>
      <c r="N42" s="350"/>
      <c r="O42" s="350"/>
      <c r="P42" s="350"/>
      <c r="Q42" s="350"/>
      <c r="R42" s="350"/>
      <c r="S42" s="350"/>
      <c r="T42" s="350"/>
      <c r="U42" s="350"/>
      <c r="V42" s="350"/>
      <c r="W42" s="350"/>
      <c r="X42" s="350"/>
      <c r="Z42" s="351"/>
      <c r="AA42" s="351"/>
      <c r="AB42" s="351"/>
      <c r="AC42" s="351"/>
      <c r="AD42" s="351"/>
      <c r="AE42" s="351"/>
      <c r="AF42" s="351"/>
      <c r="AG42" s="351"/>
      <c r="AH42" s="351"/>
      <c r="AI42" s="351"/>
      <c r="AJ42" s="351"/>
      <c r="AK42" s="351"/>
      <c r="AL42" s="351"/>
      <c r="AM42" s="351"/>
      <c r="AN42" s="351"/>
      <c r="AO42" s="351"/>
      <c r="AP42" s="351"/>
      <c r="AQ42" s="351"/>
      <c r="AR42" s="351"/>
      <c r="AS42" s="351"/>
    </row>
    <row r="43" spans="2:45" ht="12" customHeight="1" x14ac:dyDescent="0.15">
      <c r="B43" s="492"/>
      <c r="C43" s="493"/>
      <c r="D43" s="388"/>
      <c r="E43" s="350"/>
      <c r="F43" s="350"/>
      <c r="G43" s="350"/>
      <c r="H43" s="350"/>
      <c r="I43" s="350"/>
      <c r="J43" s="350"/>
      <c r="K43" s="350"/>
      <c r="L43" s="350"/>
      <c r="M43" s="350"/>
      <c r="N43" s="350"/>
      <c r="O43" s="350"/>
      <c r="P43" s="350"/>
      <c r="Q43" s="350"/>
      <c r="R43" s="350"/>
      <c r="S43" s="350"/>
      <c r="T43" s="350"/>
      <c r="U43" s="350"/>
      <c r="V43" s="350"/>
      <c r="W43" s="350"/>
      <c r="X43" s="350"/>
      <c r="Z43" s="351"/>
      <c r="AA43" s="351"/>
      <c r="AB43" s="351"/>
      <c r="AC43" s="351"/>
      <c r="AD43" s="351"/>
      <c r="AE43" s="351"/>
      <c r="AF43" s="351"/>
      <c r="AG43" s="351"/>
      <c r="AH43" s="351"/>
      <c r="AI43" s="351"/>
      <c r="AJ43" s="351"/>
      <c r="AK43" s="351"/>
      <c r="AL43" s="351"/>
      <c r="AM43" s="351"/>
      <c r="AN43" s="351"/>
      <c r="AO43" s="351"/>
      <c r="AP43" s="351"/>
      <c r="AQ43" s="351"/>
      <c r="AR43" s="351"/>
      <c r="AS43" s="351"/>
    </row>
    <row r="44" spans="2:45" ht="12" customHeight="1" x14ac:dyDescent="0.15">
      <c r="B44" s="478">
        <v>41030</v>
      </c>
      <c r="C44" s="479"/>
      <c r="D44" s="394">
        <v>41044</v>
      </c>
      <c r="E44" s="350">
        <v>651</v>
      </c>
      <c r="F44" s="350">
        <v>682.5</v>
      </c>
      <c r="G44" s="350">
        <v>670.9141798867845</v>
      </c>
      <c r="H44" s="350">
        <v>32009.5</v>
      </c>
      <c r="I44" s="350">
        <v>651</v>
      </c>
      <c r="J44" s="350">
        <v>766.5</v>
      </c>
      <c r="K44" s="350">
        <v>713.43067313629058</v>
      </c>
      <c r="L44" s="350">
        <v>92409.5</v>
      </c>
      <c r="M44" s="350">
        <v>819</v>
      </c>
      <c r="N44" s="350">
        <v>982.27500000000009</v>
      </c>
      <c r="O44" s="350">
        <v>899.47798742138502</v>
      </c>
      <c r="P44" s="350">
        <v>8253.7999999999993</v>
      </c>
      <c r="Q44" s="350">
        <v>525</v>
      </c>
      <c r="R44" s="350">
        <v>630.31499999999994</v>
      </c>
      <c r="S44" s="350">
        <v>579.86455242174804</v>
      </c>
      <c r="T44" s="350">
        <v>57844</v>
      </c>
      <c r="U44" s="350">
        <v>582.64499999999998</v>
      </c>
      <c r="V44" s="350">
        <v>582.64499999999998</v>
      </c>
      <c r="W44" s="350">
        <v>582.64590347923684</v>
      </c>
      <c r="X44" s="350">
        <v>10475.200000000001</v>
      </c>
      <c r="Z44" s="351"/>
      <c r="AA44" s="351"/>
      <c r="AB44" s="351"/>
      <c r="AC44" s="351"/>
      <c r="AD44" s="351"/>
      <c r="AE44" s="351"/>
      <c r="AF44" s="351"/>
      <c r="AG44" s="351"/>
      <c r="AH44" s="351"/>
      <c r="AI44" s="351"/>
      <c r="AJ44" s="351"/>
      <c r="AK44" s="351"/>
      <c r="AL44" s="351"/>
      <c r="AM44" s="351"/>
      <c r="AN44" s="351"/>
      <c r="AO44" s="351"/>
      <c r="AP44" s="351"/>
      <c r="AQ44" s="351"/>
      <c r="AR44" s="351"/>
      <c r="AS44" s="351"/>
    </row>
    <row r="45" spans="2:45" ht="12" customHeight="1" x14ac:dyDescent="0.15">
      <c r="B45" s="478">
        <v>41045</v>
      </c>
      <c r="C45" s="479"/>
      <c r="D45" s="394">
        <v>41060</v>
      </c>
      <c r="E45" s="350">
        <v>651</v>
      </c>
      <c r="F45" s="350">
        <v>693</v>
      </c>
      <c r="G45" s="350">
        <v>672.25331994089288</v>
      </c>
      <c r="H45" s="350">
        <v>43998.6</v>
      </c>
      <c r="I45" s="350">
        <v>630</v>
      </c>
      <c r="J45" s="350">
        <v>787.5</v>
      </c>
      <c r="K45" s="350">
        <v>704.56182042348223</v>
      </c>
      <c r="L45" s="350">
        <v>81686.2</v>
      </c>
      <c r="M45" s="350">
        <v>735</v>
      </c>
      <c r="N45" s="350">
        <v>955.5</v>
      </c>
      <c r="O45" s="350">
        <v>854.57522311641651</v>
      </c>
      <c r="P45" s="350">
        <v>7329.8</v>
      </c>
      <c r="Q45" s="350">
        <v>514.5</v>
      </c>
      <c r="R45" s="350">
        <v>603.75</v>
      </c>
      <c r="S45" s="350">
        <v>537.21102603714428</v>
      </c>
      <c r="T45" s="350">
        <v>18017.400000000001</v>
      </c>
      <c r="U45" s="350">
        <v>546</v>
      </c>
      <c r="V45" s="350">
        <v>598.18500000000006</v>
      </c>
      <c r="W45" s="350">
        <v>579.66443582235945</v>
      </c>
      <c r="X45" s="350">
        <v>25992.5</v>
      </c>
      <c r="Z45" s="152"/>
      <c r="AA45" s="152"/>
      <c r="AB45" s="152"/>
      <c r="AC45" s="152"/>
      <c r="AD45" s="152"/>
      <c r="AE45" s="152"/>
      <c r="AF45" s="152"/>
      <c r="AG45" s="152"/>
      <c r="AH45" s="152"/>
      <c r="AI45" s="152"/>
      <c r="AJ45" s="152"/>
      <c r="AK45" s="152"/>
      <c r="AL45" s="152"/>
      <c r="AM45" s="152"/>
      <c r="AN45" s="152"/>
      <c r="AO45" s="152"/>
      <c r="AP45" s="152"/>
      <c r="AQ45" s="152"/>
      <c r="AR45" s="152"/>
      <c r="AS45" s="152"/>
    </row>
    <row r="46" spans="2:45" ht="12.75" customHeight="1" x14ac:dyDescent="0.15">
      <c r="B46" s="480"/>
      <c r="C46" s="481"/>
      <c r="D46" s="399"/>
      <c r="E46" s="354"/>
      <c r="F46" s="354"/>
      <c r="G46" s="354"/>
      <c r="H46" s="184"/>
      <c r="I46" s="354"/>
      <c r="J46" s="354"/>
      <c r="K46" s="354"/>
      <c r="L46" s="184"/>
      <c r="M46" s="354"/>
      <c r="N46" s="354"/>
      <c r="O46" s="354"/>
      <c r="P46" s="184"/>
      <c r="Q46" s="354"/>
      <c r="R46" s="354"/>
      <c r="S46" s="354"/>
      <c r="T46" s="184"/>
      <c r="U46" s="354"/>
      <c r="V46" s="354"/>
      <c r="W46" s="354"/>
      <c r="X46" s="354"/>
    </row>
    <row r="47" spans="2:45" ht="6" customHeight="1" x14ac:dyDescent="0.15">
      <c r="B47" s="194"/>
    </row>
    <row r="48" spans="2:45" ht="4.5" customHeight="1" x14ac:dyDescent="0.15">
      <c r="B48" s="237"/>
      <c r="E48" s="193"/>
      <c r="F48" s="193"/>
      <c r="G48" s="193"/>
      <c r="H48" s="193"/>
      <c r="I48" s="193"/>
      <c r="J48" s="193"/>
      <c r="K48" s="193"/>
      <c r="L48" s="193"/>
      <c r="M48" s="193"/>
      <c r="N48" s="193"/>
      <c r="O48" s="193"/>
      <c r="P48" s="193"/>
      <c r="Q48" s="193"/>
      <c r="R48" s="193"/>
      <c r="S48" s="193"/>
      <c r="T48" s="193"/>
      <c r="U48" s="193"/>
      <c r="V48" s="193"/>
      <c r="W48" s="193"/>
      <c r="X48" s="193"/>
    </row>
    <row r="49" spans="2:25" ht="12.75" customHeight="1" x14ac:dyDescent="0.15">
      <c r="B49" s="194" t="s">
        <v>106</v>
      </c>
      <c r="C49" s="153" t="s">
        <v>250</v>
      </c>
      <c r="X49" s="351"/>
      <c r="Y49" s="152"/>
    </row>
    <row r="50" spans="2:25" x14ac:dyDescent="0.15">
      <c r="B50" s="237" t="s">
        <v>109</v>
      </c>
      <c r="C50" s="153" t="s">
        <v>360</v>
      </c>
      <c r="X50" s="351"/>
      <c r="Y50" s="152"/>
    </row>
    <row r="51" spans="2:25" x14ac:dyDescent="0.15">
      <c r="B51" s="237" t="s">
        <v>199</v>
      </c>
      <c r="C51" s="153" t="s">
        <v>111</v>
      </c>
      <c r="X51" s="351"/>
      <c r="Y51" s="152"/>
    </row>
    <row r="52" spans="2:25" x14ac:dyDescent="0.15">
      <c r="B52" s="237"/>
      <c r="X52" s="351"/>
      <c r="Y52" s="152"/>
    </row>
    <row r="53" spans="2:25" x14ac:dyDescent="0.15">
      <c r="K53" s="152"/>
      <c r="L53" s="152"/>
      <c r="M53" s="152"/>
      <c r="N53" s="152"/>
      <c r="O53" s="152"/>
      <c r="X53" s="351"/>
      <c r="Y53" s="152"/>
    </row>
    <row r="54" spans="2:25" x14ac:dyDescent="0.15">
      <c r="E54" s="193"/>
      <c r="F54" s="193"/>
      <c r="G54" s="193"/>
      <c r="H54" s="193"/>
      <c r="I54" s="193"/>
      <c r="J54" s="193"/>
      <c r="K54" s="193"/>
      <c r="L54" s="193"/>
      <c r="M54" s="193"/>
      <c r="N54" s="193"/>
      <c r="O54" s="193"/>
      <c r="P54" s="193"/>
      <c r="Q54" s="193"/>
      <c r="R54" s="193"/>
      <c r="S54" s="193"/>
      <c r="T54" s="193"/>
      <c r="U54" s="193"/>
      <c r="V54" s="193"/>
      <c r="W54" s="193"/>
      <c r="X54" s="351"/>
      <c r="Y54" s="152"/>
    </row>
    <row r="55" spans="2:25" ht="13.5" x14ac:dyDescent="0.15">
      <c r="K55" s="152"/>
      <c r="L55" s="510"/>
      <c r="M55" s="511"/>
      <c r="N55" s="510"/>
      <c r="O55" s="152"/>
      <c r="X55" s="351"/>
      <c r="Y55" s="152"/>
    </row>
    <row r="56" spans="2:25" ht="13.5" x14ac:dyDescent="0.15">
      <c r="K56" s="152"/>
      <c r="L56" s="510"/>
      <c r="M56" s="511"/>
      <c r="N56" s="510"/>
      <c r="O56" s="152"/>
      <c r="X56" s="351"/>
      <c r="Y56" s="152"/>
    </row>
    <row r="57" spans="2:25" x14ac:dyDescent="0.15">
      <c r="E57" s="193"/>
      <c r="F57" s="193"/>
      <c r="G57" s="193"/>
      <c r="H57" s="193"/>
      <c r="I57" s="193"/>
      <c r="J57" s="193"/>
      <c r="K57" s="193"/>
      <c r="L57" s="193"/>
      <c r="M57" s="193"/>
      <c r="N57" s="193"/>
      <c r="O57" s="193"/>
      <c r="P57" s="193"/>
      <c r="Q57" s="193"/>
      <c r="R57" s="193"/>
      <c r="S57" s="193"/>
      <c r="T57" s="193"/>
      <c r="U57" s="193"/>
      <c r="V57" s="193"/>
      <c r="W57" s="193"/>
      <c r="X57" s="351"/>
      <c r="Y57" s="152"/>
    </row>
    <row r="58" spans="2:25" x14ac:dyDescent="0.15">
      <c r="K58" s="152"/>
      <c r="L58" s="152"/>
      <c r="M58" s="152"/>
      <c r="N58" s="152"/>
      <c r="O58" s="152"/>
      <c r="X58" s="351"/>
      <c r="Y58" s="152"/>
    </row>
    <row r="59" spans="2:25" x14ac:dyDescent="0.15">
      <c r="X59" s="351"/>
      <c r="Y59" s="152"/>
    </row>
    <row r="60" spans="2:25" x14ac:dyDescent="0.15">
      <c r="X60" s="351"/>
      <c r="Y60" s="152"/>
    </row>
    <row r="61" spans="2:25" x14ac:dyDescent="0.15">
      <c r="X61" s="351"/>
      <c r="Y61" s="152"/>
    </row>
    <row r="62" spans="2:25" x14ac:dyDescent="0.15">
      <c r="X62" s="351"/>
      <c r="Y62" s="152"/>
    </row>
    <row r="63" spans="2:25" x14ac:dyDescent="0.15">
      <c r="X63" s="152"/>
      <c r="Y63" s="152"/>
    </row>
    <row r="64" spans="2:25" x14ac:dyDescent="0.15">
      <c r="X64" s="152"/>
      <c r="Y64" s="152"/>
    </row>
  </sheetData>
  <phoneticPr fontId="6"/>
  <pageMargins left="0.39370078740157483" right="0.39370078740157483" top="0.39370078740157483" bottom="0.39370078740157483" header="0" footer="0.19685039370078741"/>
  <pageSetup paperSize="9" firstPageNumber="50" orientation="landscape" useFirstPageNumber="1" r:id="rId1"/>
  <headerFooter alignWithMargins="0">
    <oddFooter>&amp;C-46-</oddFooter>
  </headerFooter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B1:AL48"/>
  <sheetViews>
    <sheetView zoomScale="75" zoomScaleNormal="75" workbookViewId="0"/>
  </sheetViews>
  <sheetFormatPr defaultColWidth="7.5" defaultRowHeight="12" x14ac:dyDescent="0.15"/>
  <cols>
    <col min="1" max="1" width="1.625" style="153" customWidth="1"/>
    <col min="2" max="2" width="6.625" style="153" customWidth="1"/>
    <col min="3" max="3" width="2.875" style="153" customWidth="1"/>
    <col min="4" max="4" width="7.125" style="153" customWidth="1"/>
    <col min="5" max="7" width="5.875" style="153" customWidth="1"/>
    <col min="8" max="8" width="8.125" style="153" customWidth="1"/>
    <col min="9" max="11" width="5.875" style="153" customWidth="1"/>
    <col min="12" max="12" width="8.125" style="153" customWidth="1"/>
    <col min="13" max="15" width="5.875" style="153" customWidth="1"/>
    <col min="16" max="16" width="8.125" style="153" customWidth="1"/>
    <col min="17" max="19" width="5.875" style="153" customWidth="1"/>
    <col min="20" max="20" width="8.125" style="153" customWidth="1"/>
    <col min="21" max="16384" width="7.5" style="153"/>
  </cols>
  <sheetData>
    <row r="1" spans="2:38" ht="15" customHeight="1" x14ac:dyDescent="0.15">
      <c r="B1" s="367"/>
      <c r="C1" s="367"/>
      <c r="D1" s="367"/>
    </row>
    <row r="2" spans="2:38" ht="12.75" customHeight="1" x14ac:dyDescent="0.15">
      <c r="B2" s="153" t="s">
        <v>361</v>
      </c>
      <c r="C2" s="335"/>
      <c r="D2" s="335"/>
    </row>
    <row r="3" spans="2:38" ht="12.75" customHeight="1" x14ac:dyDescent="0.15">
      <c r="B3" s="335"/>
      <c r="C3" s="335"/>
      <c r="D3" s="335"/>
      <c r="T3" s="154" t="s">
        <v>85</v>
      </c>
      <c r="V3" s="152"/>
      <c r="W3" s="152"/>
    </row>
    <row r="4" spans="2:38" ht="3.75" customHeight="1" x14ac:dyDescent="0.15">
      <c r="E4" s="169"/>
      <c r="F4" s="169"/>
      <c r="G4" s="169"/>
      <c r="H4" s="169"/>
      <c r="I4" s="169"/>
      <c r="J4" s="169"/>
      <c r="K4" s="169"/>
      <c r="L4" s="169"/>
      <c r="M4" s="169"/>
      <c r="N4" s="169"/>
      <c r="O4" s="169"/>
      <c r="P4" s="169"/>
      <c r="Q4" s="169"/>
      <c r="R4" s="169"/>
      <c r="S4" s="169"/>
      <c r="T4" s="169"/>
      <c r="V4" s="152"/>
      <c r="W4" s="152"/>
    </row>
    <row r="5" spans="2:38" ht="12" customHeight="1" x14ac:dyDescent="0.15">
      <c r="B5" s="315"/>
      <c r="C5" s="469" t="s">
        <v>259</v>
      </c>
      <c r="D5" s="470"/>
      <c r="E5" s="155" t="s">
        <v>362</v>
      </c>
      <c r="F5" s="471"/>
      <c r="G5" s="471"/>
      <c r="H5" s="472"/>
      <c r="I5" s="155" t="s">
        <v>363</v>
      </c>
      <c r="J5" s="471"/>
      <c r="K5" s="471"/>
      <c r="L5" s="472"/>
      <c r="M5" s="155" t="s">
        <v>364</v>
      </c>
      <c r="N5" s="471"/>
      <c r="O5" s="471"/>
      <c r="P5" s="472"/>
      <c r="Q5" s="155" t="s">
        <v>365</v>
      </c>
      <c r="R5" s="471"/>
      <c r="S5" s="471"/>
      <c r="T5" s="472"/>
      <c r="V5" s="296"/>
      <c r="W5" s="296"/>
      <c r="X5" s="296"/>
      <c r="Y5" s="296"/>
      <c r="Z5" s="296"/>
    </row>
    <row r="6" spans="2:38" ht="12" customHeight="1" x14ac:dyDescent="0.15">
      <c r="B6" s="176"/>
      <c r="C6" s="168"/>
      <c r="D6" s="181"/>
      <c r="E6" s="168"/>
      <c r="F6" s="473"/>
      <c r="G6" s="473"/>
      <c r="H6" s="474"/>
      <c r="I6" s="168"/>
      <c r="J6" s="473"/>
      <c r="K6" s="473"/>
      <c r="L6" s="474"/>
      <c r="M6" s="168"/>
      <c r="N6" s="473"/>
      <c r="O6" s="473"/>
      <c r="P6" s="474"/>
      <c r="Q6" s="168"/>
      <c r="R6" s="473"/>
      <c r="S6" s="473"/>
      <c r="T6" s="474"/>
      <c r="V6" s="173"/>
      <c r="W6" s="173"/>
      <c r="X6" s="173"/>
      <c r="Y6" s="173"/>
      <c r="Z6" s="173"/>
    </row>
    <row r="7" spans="2:38" ht="12" customHeight="1" x14ac:dyDescent="0.15">
      <c r="B7" s="345" t="s">
        <v>317</v>
      </c>
      <c r="C7" s="346"/>
      <c r="D7" s="347"/>
      <c r="E7" s="373" t="s">
        <v>276</v>
      </c>
      <c r="F7" s="373" t="s">
        <v>174</v>
      </c>
      <c r="G7" s="373" t="s">
        <v>277</v>
      </c>
      <c r="H7" s="373" t="s">
        <v>96</v>
      </c>
      <c r="I7" s="373" t="s">
        <v>276</v>
      </c>
      <c r="J7" s="373" t="s">
        <v>174</v>
      </c>
      <c r="K7" s="373" t="s">
        <v>277</v>
      </c>
      <c r="L7" s="373" t="s">
        <v>96</v>
      </c>
      <c r="M7" s="373" t="s">
        <v>276</v>
      </c>
      <c r="N7" s="373" t="s">
        <v>174</v>
      </c>
      <c r="O7" s="373" t="s">
        <v>277</v>
      </c>
      <c r="P7" s="373" t="s">
        <v>96</v>
      </c>
      <c r="Q7" s="373" t="s">
        <v>276</v>
      </c>
      <c r="R7" s="373" t="s">
        <v>174</v>
      </c>
      <c r="S7" s="373" t="s">
        <v>277</v>
      </c>
      <c r="T7" s="373" t="s">
        <v>96</v>
      </c>
      <c r="V7" s="173"/>
      <c r="W7" s="173"/>
      <c r="X7" s="173"/>
      <c r="Y7" s="173"/>
      <c r="Z7" s="173"/>
    </row>
    <row r="8" spans="2:38" ht="12" customHeight="1" x14ac:dyDescent="0.15">
      <c r="B8" s="168"/>
      <c r="C8" s="169"/>
      <c r="D8" s="181"/>
      <c r="E8" s="374"/>
      <c r="F8" s="374"/>
      <c r="G8" s="374" t="s">
        <v>278</v>
      </c>
      <c r="H8" s="374"/>
      <c r="I8" s="374"/>
      <c r="J8" s="374"/>
      <c r="K8" s="374" t="s">
        <v>278</v>
      </c>
      <c r="L8" s="374"/>
      <c r="M8" s="374"/>
      <c r="N8" s="374"/>
      <c r="O8" s="374" t="s">
        <v>278</v>
      </c>
      <c r="P8" s="374"/>
      <c r="Q8" s="374"/>
      <c r="R8" s="374"/>
      <c r="S8" s="374" t="s">
        <v>278</v>
      </c>
      <c r="T8" s="374"/>
      <c r="V8" s="173"/>
      <c r="W8" s="173"/>
      <c r="X8" s="173"/>
      <c r="Y8" s="173"/>
      <c r="Z8" s="173"/>
    </row>
    <row r="9" spans="2:38" ht="12" customHeight="1" x14ac:dyDescent="0.15">
      <c r="B9" s="348" t="s">
        <v>0</v>
      </c>
      <c r="C9" s="336">
        <v>21</v>
      </c>
      <c r="D9" s="174" t="s">
        <v>1</v>
      </c>
      <c r="E9" s="350">
        <v>695</v>
      </c>
      <c r="F9" s="350">
        <v>817</v>
      </c>
      <c r="G9" s="350">
        <v>767</v>
      </c>
      <c r="H9" s="350">
        <v>32890</v>
      </c>
      <c r="I9" s="350">
        <v>462</v>
      </c>
      <c r="J9" s="350">
        <v>662</v>
      </c>
      <c r="K9" s="350">
        <v>559</v>
      </c>
      <c r="L9" s="350">
        <v>290202</v>
      </c>
      <c r="M9" s="350">
        <v>546</v>
      </c>
      <c r="N9" s="350">
        <v>683</v>
      </c>
      <c r="O9" s="350">
        <v>594</v>
      </c>
      <c r="P9" s="350">
        <v>403917</v>
      </c>
      <c r="Q9" s="350">
        <v>680</v>
      </c>
      <c r="R9" s="350">
        <v>893</v>
      </c>
      <c r="S9" s="350">
        <v>790</v>
      </c>
      <c r="T9" s="350">
        <v>18540</v>
      </c>
      <c r="V9" s="173"/>
      <c r="W9" s="173"/>
      <c r="X9" s="173"/>
      <c r="Y9" s="173"/>
      <c r="Z9" s="173"/>
      <c r="AA9" s="152"/>
      <c r="AB9" s="152"/>
      <c r="AC9" s="152"/>
      <c r="AD9" s="152"/>
      <c r="AE9" s="152"/>
      <c r="AF9" s="152"/>
      <c r="AG9" s="152"/>
      <c r="AH9" s="152"/>
      <c r="AI9" s="152"/>
      <c r="AJ9" s="152"/>
      <c r="AK9" s="152"/>
      <c r="AL9" s="152"/>
    </row>
    <row r="10" spans="2:38" ht="12" customHeight="1" x14ac:dyDescent="0.15">
      <c r="B10" s="177"/>
      <c r="C10" s="336">
        <v>22</v>
      </c>
      <c r="D10" s="180"/>
      <c r="E10" s="350">
        <v>705</v>
      </c>
      <c r="F10" s="350">
        <v>893</v>
      </c>
      <c r="G10" s="350">
        <v>784</v>
      </c>
      <c r="H10" s="350">
        <v>10642</v>
      </c>
      <c r="I10" s="350">
        <v>494</v>
      </c>
      <c r="J10" s="350">
        <v>662</v>
      </c>
      <c r="K10" s="350">
        <v>557</v>
      </c>
      <c r="L10" s="350">
        <v>251727</v>
      </c>
      <c r="M10" s="350">
        <v>525</v>
      </c>
      <c r="N10" s="350">
        <v>704</v>
      </c>
      <c r="O10" s="350">
        <v>567</v>
      </c>
      <c r="P10" s="350">
        <v>380763</v>
      </c>
      <c r="Q10" s="350">
        <v>704</v>
      </c>
      <c r="R10" s="350">
        <v>814</v>
      </c>
      <c r="S10" s="350">
        <v>800</v>
      </c>
      <c r="T10" s="352">
        <v>11545</v>
      </c>
      <c r="V10" s="351"/>
      <c r="W10" s="152"/>
      <c r="X10" s="152"/>
      <c r="Y10" s="152"/>
      <c r="Z10" s="152"/>
      <c r="AA10" s="152"/>
      <c r="AB10" s="152"/>
      <c r="AC10" s="152"/>
      <c r="AD10" s="152"/>
      <c r="AE10" s="152"/>
      <c r="AF10" s="152"/>
      <c r="AG10" s="152"/>
      <c r="AH10" s="152"/>
      <c r="AI10" s="152"/>
      <c r="AJ10" s="152"/>
      <c r="AK10" s="152"/>
      <c r="AL10" s="152"/>
    </row>
    <row r="11" spans="2:38" ht="12" customHeight="1" x14ac:dyDescent="0.15">
      <c r="B11" s="353"/>
      <c r="C11" s="313">
        <v>23</v>
      </c>
      <c r="D11" s="181"/>
      <c r="E11" s="182">
        <v>653.41499999999996</v>
      </c>
      <c r="F11" s="182">
        <v>871.5</v>
      </c>
      <c r="G11" s="183">
        <v>742.1296182912323</v>
      </c>
      <c r="H11" s="182">
        <v>14574.500000000002</v>
      </c>
      <c r="I11" s="182">
        <v>482.79</v>
      </c>
      <c r="J11" s="182">
        <v>619.91999999999996</v>
      </c>
      <c r="K11" s="182">
        <v>525.85754393484785</v>
      </c>
      <c r="L11" s="182">
        <v>222879.19999999998</v>
      </c>
      <c r="M11" s="182">
        <v>504</v>
      </c>
      <c r="N11" s="182">
        <v>703.5</v>
      </c>
      <c r="O11" s="182">
        <v>533.44628197055113</v>
      </c>
      <c r="P11" s="182">
        <v>313867.3</v>
      </c>
      <c r="Q11" s="182">
        <v>703.5</v>
      </c>
      <c r="R11" s="182">
        <v>892.5</v>
      </c>
      <c r="S11" s="182">
        <v>783.45513749999998</v>
      </c>
      <c r="T11" s="183">
        <v>10405</v>
      </c>
      <c r="V11" s="296"/>
      <c r="W11" s="173"/>
      <c r="X11" s="173"/>
      <c r="Y11" s="173"/>
      <c r="Z11" s="173"/>
      <c r="AA11" s="152"/>
      <c r="AB11" s="152"/>
      <c r="AC11" s="152"/>
      <c r="AD11" s="152"/>
      <c r="AE11" s="152"/>
      <c r="AF11" s="152"/>
      <c r="AG11" s="152"/>
      <c r="AH11" s="152"/>
      <c r="AI11" s="152"/>
      <c r="AJ11" s="152"/>
      <c r="AK11" s="152"/>
      <c r="AL11" s="152"/>
    </row>
    <row r="12" spans="2:38" ht="12" customHeight="1" x14ac:dyDescent="0.15">
      <c r="B12" s="177" t="s">
        <v>263</v>
      </c>
      <c r="C12" s="336">
        <v>9</v>
      </c>
      <c r="D12" s="180" t="s">
        <v>297</v>
      </c>
      <c r="E12" s="350">
        <v>686.07</v>
      </c>
      <c r="F12" s="350">
        <v>787.5</v>
      </c>
      <c r="G12" s="350">
        <v>734.04545454545462</v>
      </c>
      <c r="H12" s="350">
        <v>640.6</v>
      </c>
      <c r="I12" s="350">
        <v>493.5</v>
      </c>
      <c r="J12" s="350">
        <v>576.87</v>
      </c>
      <c r="K12" s="350">
        <v>513.62533257316613</v>
      </c>
      <c r="L12" s="350">
        <v>17312.900000000001</v>
      </c>
      <c r="M12" s="350">
        <v>504</v>
      </c>
      <c r="N12" s="350">
        <v>609</v>
      </c>
      <c r="O12" s="350">
        <v>521.49098673273136</v>
      </c>
      <c r="P12" s="350">
        <v>33071.300000000003</v>
      </c>
      <c r="Q12" s="350">
        <v>819</v>
      </c>
      <c r="R12" s="350">
        <v>892.5</v>
      </c>
      <c r="S12" s="350">
        <v>833.53200000000004</v>
      </c>
      <c r="T12" s="352">
        <v>505</v>
      </c>
      <c r="V12" s="351"/>
      <c r="W12" s="351"/>
      <c r="X12" s="351"/>
      <c r="Y12" s="351"/>
      <c r="Z12" s="351"/>
      <c r="AA12" s="351"/>
      <c r="AB12" s="351"/>
      <c r="AC12" s="351"/>
      <c r="AD12" s="351"/>
      <c r="AE12" s="351"/>
      <c r="AF12" s="351"/>
      <c r="AG12" s="351"/>
      <c r="AH12" s="351"/>
      <c r="AI12" s="351"/>
      <c r="AJ12" s="351"/>
      <c r="AK12" s="351"/>
      <c r="AL12" s="152"/>
    </row>
    <row r="13" spans="2:38" ht="12" customHeight="1" x14ac:dyDescent="0.15">
      <c r="B13" s="177"/>
      <c r="C13" s="336">
        <v>10</v>
      </c>
      <c r="D13" s="180"/>
      <c r="E13" s="350">
        <v>715.78500000000008</v>
      </c>
      <c r="F13" s="350">
        <v>798</v>
      </c>
      <c r="G13" s="350">
        <v>729.51619009664262</v>
      </c>
      <c r="H13" s="350">
        <v>1976.5</v>
      </c>
      <c r="I13" s="350">
        <v>482.79</v>
      </c>
      <c r="J13" s="350">
        <v>539.07000000000005</v>
      </c>
      <c r="K13" s="350">
        <v>506.10685822439541</v>
      </c>
      <c r="L13" s="350">
        <v>16633.3</v>
      </c>
      <c r="M13" s="350">
        <v>504</v>
      </c>
      <c r="N13" s="350">
        <v>580.755</v>
      </c>
      <c r="O13" s="350">
        <v>526.93982188902669</v>
      </c>
      <c r="P13" s="350">
        <v>30575.3</v>
      </c>
      <c r="Q13" s="350">
        <v>735</v>
      </c>
      <c r="R13" s="350">
        <v>834.01499999999999</v>
      </c>
      <c r="S13" s="350">
        <v>797.49599999999998</v>
      </c>
      <c r="T13" s="352">
        <v>740</v>
      </c>
      <c r="V13" s="351"/>
      <c r="W13" s="351"/>
      <c r="X13" s="351"/>
      <c r="Y13" s="351"/>
      <c r="Z13" s="351"/>
      <c r="AA13" s="351"/>
      <c r="AB13" s="351"/>
      <c r="AC13" s="351"/>
      <c r="AD13" s="351"/>
      <c r="AE13" s="351"/>
      <c r="AF13" s="351"/>
      <c r="AG13" s="351"/>
      <c r="AH13" s="351"/>
      <c r="AI13" s="351"/>
      <c r="AJ13" s="351"/>
      <c r="AK13" s="351"/>
      <c r="AL13" s="152"/>
    </row>
    <row r="14" spans="2:38" ht="12" customHeight="1" x14ac:dyDescent="0.15">
      <c r="B14" s="177"/>
      <c r="C14" s="336">
        <v>11</v>
      </c>
      <c r="D14" s="180"/>
      <c r="E14" s="350">
        <v>770.07</v>
      </c>
      <c r="F14" s="350">
        <v>871.5</v>
      </c>
      <c r="G14" s="350">
        <v>838.52178297700698</v>
      </c>
      <c r="H14" s="350">
        <v>2288.1999999999998</v>
      </c>
      <c r="I14" s="350">
        <v>493.5</v>
      </c>
      <c r="J14" s="350">
        <v>525</v>
      </c>
      <c r="K14" s="350">
        <v>507.81576772836559</v>
      </c>
      <c r="L14" s="350">
        <v>15495.5</v>
      </c>
      <c r="M14" s="350">
        <v>509.25</v>
      </c>
      <c r="N14" s="350">
        <v>598.5</v>
      </c>
      <c r="O14" s="350">
        <v>525.37042954331616</v>
      </c>
      <c r="P14" s="350">
        <v>32648.7</v>
      </c>
      <c r="Q14" s="350">
        <v>714</v>
      </c>
      <c r="R14" s="350">
        <v>834.01499999999999</v>
      </c>
      <c r="S14" s="350">
        <v>785.29066115702483</v>
      </c>
      <c r="T14" s="352">
        <v>2285</v>
      </c>
      <c r="V14" s="351"/>
      <c r="W14" s="351"/>
      <c r="X14" s="351"/>
      <c r="Y14" s="351"/>
      <c r="Z14" s="351"/>
      <c r="AA14" s="351"/>
      <c r="AB14" s="351"/>
      <c r="AC14" s="351"/>
      <c r="AD14" s="351"/>
      <c r="AE14" s="351"/>
      <c r="AF14" s="351"/>
      <c r="AG14" s="351"/>
      <c r="AH14" s="351"/>
      <c r="AI14" s="351"/>
      <c r="AJ14" s="351"/>
      <c r="AK14" s="351"/>
      <c r="AL14" s="152"/>
    </row>
    <row r="15" spans="2:38" ht="12" customHeight="1" x14ac:dyDescent="0.15">
      <c r="B15" s="177"/>
      <c r="C15" s="336">
        <v>12</v>
      </c>
      <c r="D15" s="180"/>
      <c r="E15" s="350">
        <v>735</v>
      </c>
      <c r="F15" s="350">
        <v>819</v>
      </c>
      <c r="G15" s="350">
        <v>773.49432739059966</v>
      </c>
      <c r="H15" s="350">
        <v>857.30000000000007</v>
      </c>
      <c r="I15" s="350">
        <v>488.14499999999998</v>
      </c>
      <c r="J15" s="350">
        <v>566.89499999999998</v>
      </c>
      <c r="K15" s="350">
        <v>507.02570739197193</v>
      </c>
      <c r="L15" s="350">
        <v>22078.799999999999</v>
      </c>
      <c r="M15" s="350">
        <v>514.18500000000006</v>
      </c>
      <c r="N15" s="350">
        <v>598.5</v>
      </c>
      <c r="O15" s="350">
        <v>526.08960688519016</v>
      </c>
      <c r="P15" s="350">
        <v>30606</v>
      </c>
      <c r="Q15" s="350">
        <v>714</v>
      </c>
      <c r="R15" s="350">
        <v>882</v>
      </c>
      <c r="S15" s="350">
        <v>777.99040540540545</v>
      </c>
      <c r="T15" s="352">
        <v>505</v>
      </c>
      <c r="V15" s="351"/>
      <c r="W15" s="351"/>
      <c r="X15" s="351"/>
      <c r="Y15" s="351"/>
      <c r="Z15" s="351"/>
      <c r="AA15" s="351"/>
      <c r="AB15" s="351"/>
      <c r="AC15" s="351"/>
      <c r="AD15" s="351"/>
      <c r="AE15" s="351"/>
      <c r="AF15" s="351"/>
      <c r="AG15" s="351"/>
      <c r="AH15" s="351"/>
      <c r="AI15" s="351"/>
      <c r="AJ15" s="351"/>
      <c r="AK15" s="351"/>
      <c r="AL15" s="152"/>
    </row>
    <row r="16" spans="2:38" ht="12" customHeight="1" x14ac:dyDescent="0.15">
      <c r="B16" s="177" t="s">
        <v>265</v>
      </c>
      <c r="C16" s="336">
        <v>1</v>
      </c>
      <c r="D16" s="180" t="s">
        <v>297</v>
      </c>
      <c r="E16" s="350">
        <v>703.5</v>
      </c>
      <c r="F16" s="350">
        <v>808.71</v>
      </c>
      <c r="G16" s="350">
        <v>768.14494875549042</v>
      </c>
      <c r="H16" s="350">
        <v>599.30000000000007</v>
      </c>
      <c r="I16" s="350">
        <v>493.5</v>
      </c>
      <c r="J16" s="350">
        <v>553.875</v>
      </c>
      <c r="K16" s="350">
        <v>512.08880767040091</v>
      </c>
      <c r="L16" s="350">
        <v>16079.900000000001</v>
      </c>
      <c r="M16" s="350">
        <v>514.5</v>
      </c>
      <c r="N16" s="350">
        <v>567</v>
      </c>
      <c r="O16" s="350">
        <v>525.35595825475968</v>
      </c>
      <c r="P16" s="350">
        <v>28419.7</v>
      </c>
      <c r="Q16" s="350">
        <v>714</v>
      </c>
      <c r="R16" s="350">
        <v>825.61500000000001</v>
      </c>
      <c r="S16" s="350">
        <v>794.64</v>
      </c>
      <c r="T16" s="352">
        <v>285</v>
      </c>
      <c r="V16" s="351"/>
      <c r="W16" s="351"/>
      <c r="X16" s="351"/>
      <c r="Y16" s="351"/>
      <c r="Z16" s="351"/>
      <c r="AA16" s="351"/>
      <c r="AB16" s="351"/>
      <c r="AC16" s="351"/>
      <c r="AD16" s="351"/>
      <c r="AE16" s="351"/>
      <c r="AF16" s="351"/>
      <c r="AG16" s="351"/>
      <c r="AH16" s="351"/>
      <c r="AI16" s="351"/>
      <c r="AJ16" s="351"/>
      <c r="AK16" s="351"/>
      <c r="AL16" s="152"/>
    </row>
    <row r="17" spans="2:38" ht="12" customHeight="1" x14ac:dyDescent="0.15">
      <c r="B17" s="177"/>
      <c r="C17" s="336">
        <v>2</v>
      </c>
      <c r="D17" s="180"/>
      <c r="E17" s="350">
        <v>682.5</v>
      </c>
      <c r="F17" s="350">
        <v>811.75500000000011</v>
      </c>
      <c r="G17" s="352">
        <v>729.47805755395689</v>
      </c>
      <c r="H17" s="350">
        <v>579.70000000000005</v>
      </c>
      <c r="I17" s="350">
        <v>483</v>
      </c>
      <c r="J17" s="350">
        <v>569.83500000000004</v>
      </c>
      <c r="K17" s="350">
        <v>505.91662450672879</v>
      </c>
      <c r="L17" s="350">
        <v>17312.400000000001</v>
      </c>
      <c r="M17" s="350">
        <v>504</v>
      </c>
      <c r="N17" s="350">
        <v>569.73</v>
      </c>
      <c r="O17" s="350">
        <v>525.75691470054448</v>
      </c>
      <c r="P17" s="350">
        <v>20059.400000000001</v>
      </c>
      <c r="Q17" s="350">
        <v>731.11500000000001</v>
      </c>
      <c r="R17" s="350">
        <v>787.5</v>
      </c>
      <c r="S17" s="350">
        <v>746.97</v>
      </c>
      <c r="T17" s="352">
        <v>510</v>
      </c>
      <c r="V17" s="351"/>
      <c r="W17" s="351"/>
      <c r="X17" s="351"/>
      <c r="Y17" s="351"/>
      <c r="Z17" s="351"/>
      <c r="AA17" s="351"/>
      <c r="AB17" s="351"/>
      <c r="AC17" s="351"/>
      <c r="AD17" s="351"/>
      <c r="AE17" s="351"/>
      <c r="AF17" s="351"/>
      <c r="AG17" s="351"/>
      <c r="AH17" s="351"/>
      <c r="AI17" s="351"/>
      <c r="AJ17" s="351"/>
      <c r="AK17" s="351"/>
      <c r="AL17" s="152"/>
    </row>
    <row r="18" spans="2:38" ht="12" customHeight="1" x14ac:dyDescent="0.15">
      <c r="B18" s="177"/>
      <c r="C18" s="336">
        <v>3</v>
      </c>
      <c r="D18" s="180"/>
      <c r="E18" s="350">
        <v>682.5</v>
      </c>
      <c r="F18" s="350">
        <v>816.06000000000006</v>
      </c>
      <c r="G18" s="350">
        <v>711.79011274934965</v>
      </c>
      <c r="H18" s="350">
        <v>417.29999999999995</v>
      </c>
      <c r="I18" s="350">
        <v>472.5</v>
      </c>
      <c r="J18" s="350">
        <v>546</v>
      </c>
      <c r="K18" s="350">
        <v>499.15687177597658</v>
      </c>
      <c r="L18" s="350">
        <v>18539.900000000001</v>
      </c>
      <c r="M18" s="350">
        <v>504</v>
      </c>
      <c r="N18" s="350">
        <v>582.75</v>
      </c>
      <c r="O18" s="350">
        <v>519.14081007941093</v>
      </c>
      <c r="P18" s="350">
        <v>41308.300000000003</v>
      </c>
      <c r="Q18" s="350">
        <v>703.5</v>
      </c>
      <c r="R18" s="350">
        <v>795.375</v>
      </c>
      <c r="S18" s="350">
        <v>744.39985074626873</v>
      </c>
      <c r="T18" s="352">
        <v>710</v>
      </c>
      <c r="V18" s="351"/>
      <c r="W18" s="351"/>
      <c r="X18" s="351"/>
      <c r="Y18" s="351"/>
      <c r="Z18" s="351"/>
      <c r="AA18" s="351"/>
      <c r="AB18" s="351"/>
      <c r="AC18" s="351"/>
      <c r="AD18" s="351"/>
      <c r="AE18" s="351"/>
      <c r="AF18" s="351"/>
      <c r="AG18" s="351"/>
      <c r="AH18" s="351"/>
      <c r="AI18" s="351"/>
      <c r="AJ18" s="351"/>
      <c r="AK18" s="351"/>
      <c r="AL18" s="152"/>
    </row>
    <row r="19" spans="2:38" ht="12" customHeight="1" x14ac:dyDescent="0.15">
      <c r="B19" s="177"/>
      <c r="C19" s="336">
        <v>4</v>
      </c>
      <c r="D19" s="180"/>
      <c r="E19" s="350">
        <v>654.67500000000007</v>
      </c>
      <c r="F19" s="350">
        <v>808.5</v>
      </c>
      <c r="G19" s="350">
        <v>745.07380073800744</v>
      </c>
      <c r="H19" s="350">
        <v>240.9</v>
      </c>
      <c r="I19" s="350">
        <v>472.5</v>
      </c>
      <c r="J19" s="350">
        <v>577.5</v>
      </c>
      <c r="K19" s="350">
        <v>497.45093464338498</v>
      </c>
      <c r="L19" s="350">
        <v>48807.3</v>
      </c>
      <c r="M19" s="350">
        <v>525</v>
      </c>
      <c r="N19" s="350">
        <v>756</v>
      </c>
      <c r="O19" s="350">
        <v>549.91138069523629</v>
      </c>
      <c r="P19" s="350">
        <v>108644.3</v>
      </c>
      <c r="Q19" s="350">
        <v>714</v>
      </c>
      <c r="R19" s="350">
        <v>840</v>
      </c>
      <c r="S19" s="350">
        <v>742.80463764005117</v>
      </c>
      <c r="T19" s="352">
        <v>1672.8</v>
      </c>
      <c r="V19" s="351"/>
      <c r="W19" s="351"/>
      <c r="X19" s="351"/>
      <c r="Y19" s="351"/>
      <c r="Z19" s="351"/>
      <c r="AA19" s="351"/>
      <c r="AB19" s="351"/>
      <c r="AC19" s="351"/>
      <c r="AD19" s="351"/>
      <c r="AE19" s="351"/>
      <c r="AF19" s="351"/>
      <c r="AG19" s="351"/>
      <c r="AH19" s="351"/>
      <c r="AI19" s="351"/>
      <c r="AJ19" s="351"/>
      <c r="AK19" s="351"/>
      <c r="AL19" s="152"/>
    </row>
    <row r="20" spans="2:38" ht="12" customHeight="1" x14ac:dyDescent="0.15">
      <c r="B20" s="353"/>
      <c r="C20" s="313">
        <v>5</v>
      </c>
      <c r="D20" s="181"/>
      <c r="E20" s="354">
        <v>714</v>
      </c>
      <c r="F20" s="354">
        <v>808.5</v>
      </c>
      <c r="G20" s="354">
        <v>760.78435672514615</v>
      </c>
      <c r="H20" s="354">
        <v>347.5</v>
      </c>
      <c r="I20" s="354">
        <v>525</v>
      </c>
      <c r="J20" s="354">
        <v>588</v>
      </c>
      <c r="K20" s="354">
        <v>560.25230195980089</v>
      </c>
      <c r="L20" s="354">
        <v>19735.099999999999</v>
      </c>
      <c r="M20" s="354">
        <v>630</v>
      </c>
      <c r="N20" s="354">
        <v>756</v>
      </c>
      <c r="O20" s="354">
        <v>651.75562445918661</v>
      </c>
      <c r="P20" s="354">
        <v>45715.4</v>
      </c>
      <c r="Q20" s="354">
        <v>703.5</v>
      </c>
      <c r="R20" s="354">
        <v>840</v>
      </c>
      <c r="S20" s="354">
        <v>740.3366177818516</v>
      </c>
      <c r="T20" s="355">
        <v>1836.8</v>
      </c>
      <c r="V20" s="351"/>
      <c r="W20" s="351"/>
      <c r="X20" s="351"/>
      <c r="Y20" s="351"/>
      <c r="Z20" s="351"/>
      <c r="AA20" s="351"/>
      <c r="AB20" s="351"/>
      <c r="AC20" s="351"/>
      <c r="AD20" s="351"/>
      <c r="AE20" s="351"/>
      <c r="AF20" s="351"/>
      <c r="AG20" s="351"/>
      <c r="AH20" s="351"/>
      <c r="AI20" s="351"/>
      <c r="AJ20" s="351"/>
      <c r="AK20" s="351"/>
      <c r="AL20" s="152"/>
    </row>
    <row r="21" spans="2:38" ht="12" customHeight="1" x14ac:dyDescent="0.15">
      <c r="B21" s="476"/>
      <c r="C21" s="477"/>
      <c r="D21" s="390"/>
      <c r="E21" s="350"/>
      <c r="F21" s="350"/>
      <c r="G21" s="350"/>
      <c r="H21" s="350"/>
      <c r="I21" s="350"/>
      <c r="J21" s="350"/>
      <c r="K21" s="350"/>
      <c r="L21" s="350"/>
      <c r="M21" s="350"/>
      <c r="N21" s="350"/>
      <c r="O21" s="350"/>
      <c r="P21" s="350"/>
      <c r="Q21" s="350"/>
      <c r="R21" s="350"/>
      <c r="S21" s="350"/>
      <c r="T21" s="350"/>
      <c r="V21" s="351"/>
      <c r="W21" s="351"/>
      <c r="X21" s="351"/>
      <c r="Y21" s="351"/>
      <c r="Z21" s="351"/>
      <c r="AA21" s="351"/>
      <c r="AB21" s="351"/>
      <c r="AC21" s="351"/>
      <c r="AD21" s="351"/>
      <c r="AE21" s="351"/>
      <c r="AF21" s="351"/>
      <c r="AG21" s="351"/>
      <c r="AH21" s="351"/>
      <c r="AI21" s="351"/>
      <c r="AJ21" s="351"/>
      <c r="AK21" s="351"/>
      <c r="AL21" s="152"/>
    </row>
    <row r="22" spans="2:38" ht="12" customHeight="1" x14ac:dyDescent="0.15">
      <c r="B22" s="492"/>
      <c r="C22" s="493"/>
      <c r="D22" s="388"/>
      <c r="E22" s="350"/>
      <c r="F22" s="350"/>
      <c r="G22" s="350"/>
      <c r="H22" s="350"/>
      <c r="I22" s="350"/>
      <c r="J22" s="350"/>
      <c r="K22" s="350"/>
      <c r="L22" s="350"/>
      <c r="M22" s="350"/>
      <c r="N22" s="350"/>
      <c r="O22" s="350"/>
      <c r="P22" s="350"/>
      <c r="Q22" s="350"/>
      <c r="R22" s="350"/>
      <c r="S22" s="350"/>
      <c r="T22" s="350"/>
      <c r="V22" s="351"/>
      <c r="W22" s="351"/>
      <c r="X22" s="351"/>
      <c r="Y22" s="351"/>
      <c r="Z22" s="351"/>
      <c r="AA22" s="351"/>
      <c r="AB22" s="351"/>
      <c r="AC22" s="351"/>
      <c r="AD22" s="351"/>
      <c r="AE22" s="351"/>
      <c r="AF22" s="351"/>
      <c r="AG22" s="351"/>
      <c r="AH22" s="351"/>
      <c r="AI22" s="351"/>
      <c r="AJ22" s="351"/>
      <c r="AK22" s="351"/>
      <c r="AL22" s="152"/>
    </row>
    <row r="23" spans="2:38" ht="12" customHeight="1" x14ac:dyDescent="0.15">
      <c r="B23" s="478">
        <v>41030</v>
      </c>
      <c r="C23" s="479"/>
      <c r="D23" s="394">
        <v>41044</v>
      </c>
      <c r="E23" s="350">
        <v>714</v>
      </c>
      <c r="F23" s="350">
        <v>808.5</v>
      </c>
      <c r="G23" s="350">
        <v>772.84623082054702</v>
      </c>
      <c r="H23" s="350">
        <v>241.5</v>
      </c>
      <c r="I23" s="350">
        <v>525</v>
      </c>
      <c r="J23" s="350">
        <v>577.5</v>
      </c>
      <c r="K23" s="350">
        <v>551.80216818399629</v>
      </c>
      <c r="L23" s="350">
        <v>9566</v>
      </c>
      <c r="M23" s="350">
        <v>630</v>
      </c>
      <c r="N23" s="350">
        <v>756</v>
      </c>
      <c r="O23" s="350">
        <v>652.05168606985148</v>
      </c>
      <c r="P23" s="350">
        <v>29491.9</v>
      </c>
      <c r="Q23" s="350">
        <v>714</v>
      </c>
      <c r="R23" s="350">
        <v>840</v>
      </c>
      <c r="S23" s="350">
        <v>741.35431512272385</v>
      </c>
      <c r="T23" s="350">
        <v>1302.8</v>
      </c>
      <c r="V23" s="351"/>
      <c r="W23" s="351"/>
      <c r="X23" s="351"/>
      <c r="Y23" s="351"/>
      <c r="Z23" s="351"/>
      <c r="AA23" s="351"/>
      <c r="AB23" s="351"/>
      <c r="AC23" s="351"/>
      <c r="AD23" s="351"/>
      <c r="AE23" s="351"/>
      <c r="AF23" s="351"/>
      <c r="AG23" s="351"/>
      <c r="AH23" s="351"/>
      <c r="AI23" s="351"/>
      <c r="AJ23" s="351"/>
      <c r="AK23" s="351"/>
      <c r="AL23" s="152"/>
    </row>
    <row r="24" spans="2:38" ht="12" customHeight="1" x14ac:dyDescent="0.15">
      <c r="B24" s="478">
        <v>41045</v>
      </c>
      <c r="C24" s="479"/>
      <c r="D24" s="394">
        <v>41060</v>
      </c>
      <c r="E24" s="350">
        <v>714</v>
      </c>
      <c r="F24" s="350">
        <v>787.5</v>
      </c>
      <c r="G24" s="350">
        <v>728.08860759493666</v>
      </c>
      <c r="H24" s="350">
        <v>106</v>
      </c>
      <c r="I24" s="350">
        <v>546</v>
      </c>
      <c r="J24" s="350">
        <v>588</v>
      </c>
      <c r="K24" s="350">
        <v>563.85817614885241</v>
      </c>
      <c r="L24" s="350">
        <v>10169.1</v>
      </c>
      <c r="M24" s="350">
        <v>651</v>
      </c>
      <c r="N24" s="350">
        <v>651</v>
      </c>
      <c r="O24" s="350">
        <v>651</v>
      </c>
      <c r="P24" s="350">
        <v>16223.5</v>
      </c>
      <c r="Q24" s="250">
        <v>703.5</v>
      </c>
      <c r="R24" s="250">
        <v>819</v>
      </c>
      <c r="S24" s="250">
        <v>733.63043478260863</v>
      </c>
      <c r="T24" s="350">
        <v>534</v>
      </c>
      <c r="V24" s="152"/>
      <c r="W24" s="152"/>
      <c r="X24" s="152"/>
      <c r="Y24" s="152"/>
      <c r="Z24" s="152"/>
      <c r="AA24" s="152"/>
      <c r="AB24" s="152"/>
      <c r="AC24" s="152"/>
      <c r="AD24" s="152"/>
      <c r="AE24" s="152"/>
      <c r="AF24" s="152"/>
      <c r="AG24" s="152"/>
      <c r="AH24" s="152"/>
      <c r="AI24" s="152"/>
      <c r="AJ24" s="152"/>
      <c r="AK24" s="152"/>
      <c r="AL24" s="152"/>
    </row>
    <row r="25" spans="2:38" ht="15.75" customHeight="1" x14ac:dyDescent="0.15">
      <c r="B25" s="512"/>
      <c r="C25" s="169"/>
      <c r="D25" s="399"/>
      <c r="E25" s="354"/>
      <c r="F25" s="354"/>
      <c r="G25" s="354"/>
      <c r="H25" s="184"/>
      <c r="I25" s="354"/>
      <c r="J25" s="354"/>
      <c r="K25" s="354"/>
      <c r="L25" s="181"/>
      <c r="M25" s="354"/>
      <c r="N25" s="354"/>
      <c r="O25" s="354"/>
      <c r="P25" s="184"/>
      <c r="Q25" s="354"/>
      <c r="R25" s="354"/>
      <c r="S25" s="354"/>
      <c r="T25" s="181"/>
      <c r="V25" s="152"/>
      <c r="W25" s="152"/>
      <c r="X25" s="152"/>
      <c r="Y25" s="152"/>
      <c r="Z25" s="152"/>
      <c r="AA25" s="152"/>
      <c r="AB25" s="152"/>
      <c r="AC25" s="152"/>
      <c r="AD25" s="152"/>
      <c r="AE25" s="152"/>
      <c r="AF25" s="152"/>
      <c r="AG25" s="152"/>
      <c r="AH25" s="152"/>
      <c r="AI25" s="152"/>
      <c r="AJ25" s="152"/>
      <c r="AK25" s="152"/>
      <c r="AL25" s="152"/>
    </row>
    <row r="26" spans="2:38" ht="12" customHeight="1" x14ac:dyDescent="0.15">
      <c r="V26" s="152"/>
      <c r="W26" s="152"/>
      <c r="X26" s="152"/>
      <c r="Y26" s="152"/>
      <c r="Z26" s="152"/>
      <c r="AA26" s="152"/>
      <c r="AB26" s="152"/>
      <c r="AC26" s="152"/>
      <c r="AD26" s="152"/>
      <c r="AE26" s="152"/>
      <c r="AF26" s="152"/>
      <c r="AG26" s="152"/>
      <c r="AH26" s="152"/>
      <c r="AI26" s="152"/>
      <c r="AJ26" s="152"/>
      <c r="AK26" s="152"/>
      <c r="AL26" s="152"/>
    </row>
    <row r="27" spans="2:38" ht="12" customHeight="1" x14ac:dyDescent="0.15">
      <c r="T27" s="351"/>
      <c r="V27" s="152"/>
      <c r="W27" s="152"/>
      <c r="X27" s="152"/>
      <c r="Y27" s="152"/>
      <c r="Z27" s="152"/>
      <c r="AA27" s="152"/>
      <c r="AB27" s="152"/>
      <c r="AC27" s="152"/>
      <c r="AD27" s="152"/>
      <c r="AE27" s="152"/>
      <c r="AF27" s="152"/>
      <c r="AG27" s="152"/>
      <c r="AH27" s="152"/>
      <c r="AI27" s="152"/>
      <c r="AJ27" s="152"/>
      <c r="AK27" s="152"/>
      <c r="AL27" s="152"/>
    </row>
    <row r="28" spans="2:38" ht="12" customHeight="1" x14ac:dyDescent="0.15">
      <c r="E28" s="193"/>
      <c r="F28" s="193"/>
      <c r="G28" s="193"/>
      <c r="H28" s="193"/>
      <c r="I28" s="193"/>
      <c r="J28" s="193"/>
      <c r="K28" s="193"/>
      <c r="L28" s="193"/>
      <c r="M28" s="193"/>
      <c r="N28" s="193"/>
      <c r="O28" s="193"/>
      <c r="P28" s="193"/>
      <c r="Q28" s="193"/>
      <c r="R28" s="193"/>
      <c r="S28" s="193"/>
      <c r="T28" s="351"/>
    </row>
    <row r="29" spans="2:38" ht="12" customHeight="1" x14ac:dyDescent="0.15">
      <c r="E29" s="193"/>
      <c r="F29" s="193"/>
      <c r="G29" s="193"/>
      <c r="H29" s="193"/>
      <c r="I29" s="193"/>
      <c r="J29" s="193"/>
      <c r="K29" s="193"/>
      <c r="L29" s="193"/>
      <c r="M29" s="193"/>
      <c r="N29" s="193"/>
      <c r="O29" s="193"/>
      <c r="P29" s="193"/>
      <c r="Q29" s="193"/>
      <c r="R29" s="193"/>
      <c r="S29" s="193"/>
      <c r="T29" s="351"/>
      <c r="U29" s="193"/>
      <c r="V29" s="193"/>
      <c r="W29" s="193"/>
      <c r="X29" s="193"/>
    </row>
    <row r="30" spans="2:38" ht="12" customHeight="1" x14ac:dyDescent="0.15">
      <c r="T30" s="351"/>
    </row>
    <row r="31" spans="2:38" ht="12" customHeight="1" x14ac:dyDescent="0.15">
      <c r="T31" s="152"/>
    </row>
    <row r="32" spans="2:38" ht="12" customHeight="1" x14ac:dyDescent="0.15"/>
    <row r="33" ht="12" customHeight="1" x14ac:dyDescent="0.15"/>
    <row r="34" ht="12" customHeight="1" x14ac:dyDescent="0.15"/>
    <row r="35" ht="12" customHeight="1" x14ac:dyDescent="0.15"/>
    <row r="36" ht="12" customHeight="1" x14ac:dyDescent="0.15"/>
    <row r="37" ht="12" customHeight="1" x14ac:dyDescent="0.15"/>
    <row r="38" ht="12" customHeight="1" x14ac:dyDescent="0.15"/>
    <row r="39" ht="12" customHeight="1" x14ac:dyDescent="0.15"/>
    <row r="40" ht="12" customHeight="1" x14ac:dyDescent="0.15"/>
    <row r="41" ht="12" customHeight="1" x14ac:dyDescent="0.15"/>
    <row r="42" ht="12" customHeight="1" x14ac:dyDescent="0.15"/>
    <row r="43" ht="12" customHeight="1" x14ac:dyDescent="0.15"/>
    <row r="44" ht="12" customHeight="1" x14ac:dyDescent="0.15"/>
    <row r="45" ht="3.75" customHeight="1" x14ac:dyDescent="0.15"/>
    <row r="46" ht="12.75" customHeight="1" x14ac:dyDescent="0.15"/>
    <row r="47" ht="12.75" customHeight="1" x14ac:dyDescent="0.15"/>
    <row r="48" ht="12.75" customHeight="1" x14ac:dyDescent="0.15"/>
  </sheetData>
  <phoneticPr fontId="6"/>
  <pageMargins left="0.39370078740157483" right="0.39370078740157483" top="0.39370078740157483" bottom="0.39370078740157483" header="0.19685039370078741" footer="0.19685039370078741"/>
  <pageSetup paperSize="9" firstPageNumber="51" orientation="landscape" useFirstPageNumber="1" r:id="rId1"/>
  <headerFooter alignWithMargins="0">
    <oddFooter>&amp;C-47-</oddFooter>
  </headerFooter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B1:AE57"/>
  <sheetViews>
    <sheetView zoomScale="75" zoomScaleNormal="75" workbookViewId="0">
      <selection activeCell="B1" sqref="B1"/>
    </sheetView>
  </sheetViews>
  <sheetFormatPr defaultColWidth="7.5" defaultRowHeight="12" x14ac:dyDescent="0.15"/>
  <cols>
    <col min="1" max="1" width="0.5" style="515" customWidth="1"/>
    <col min="2" max="2" width="5.625" style="515" customWidth="1"/>
    <col min="3" max="3" width="2.75" style="515" customWidth="1"/>
    <col min="4" max="4" width="6" style="515" customWidth="1"/>
    <col min="5" max="5" width="5.5" style="515" customWidth="1"/>
    <col min="6" max="7" width="5.875" style="515" customWidth="1"/>
    <col min="8" max="8" width="8.5" style="515" customWidth="1"/>
    <col min="9" max="9" width="5.75" style="515" customWidth="1"/>
    <col min="10" max="11" width="5.875" style="515" customWidth="1"/>
    <col min="12" max="12" width="8" style="515" customWidth="1"/>
    <col min="13" max="13" width="5.5" style="515" customWidth="1"/>
    <col min="14" max="15" width="5.875" style="515" customWidth="1"/>
    <col min="16" max="16" width="7.625" style="515" bestFit="1" customWidth="1"/>
    <col min="17" max="17" width="5.375" style="515" customWidth="1"/>
    <col min="18" max="19" width="5.875" style="515" customWidth="1"/>
    <col min="20" max="20" width="7.625" style="515" bestFit="1" customWidth="1"/>
    <col min="21" max="21" width="5.375" style="515" customWidth="1"/>
    <col min="22" max="23" width="5.875" style="515" customWidth="1"/>
    <col min="24" max="24" width="7.625" style="515" bestFit="1" customWidth="1"/>
    <col min="25" max="16384" width="7.5" style="515"/>
  </cols>
  <sheetData>
    <row r="1" spans="2:31" ht="19.5" customHeight="1" x14ac:dyDescent="0.15">
      <c r="B1" s="513" t="s">
        <v>366</v>
      </c>
      <c r="C1" s="514"/>
      <c r="D1" s="514"/>
      <c r="E1" s="514"/>
      <c r="F1" s="514"/>
      <c r="G1" s="514"/>
      <c r="H1" s="514"/>
    </row>
    <row r="2" spans="2:31" x14ac:dyDescent="0.15">
      <c r="B2" s="515" t="s">
        <v>83</v>
      </c>
    </row>
    <row r="3" spans="2:31" x14ac:dyDescent="0.15">
      <c r="B3" s="515" t="s">
        <v>367</v>
      </c>
      <c r="X3" s="516" t="s">
        <v>225</v>
      </c>
    </row>
    <row r="4" spans="2:31" ht="6" customHeight="1" x14ac:dyDescent="0.15">
      <c r="B4" s="517"/>
      <c r="C4" s="517"/>
      <c r="D4" s="517"/>
      <c r="E4" s="517"/>
      <c r="F4" s="517"/>
      <c r="G4" s="517"/>
      <c r="H4" s="517"/>
      <c r="I4" s="517"/>
      <c r="J4" s="517"/>
      <c r="K4" s="517"/>
      <c r="L4" s="517"/>
      <c r="M4" s="517"/>
      <c r="N4" s="517"/>
      <c r="Z4" s="514"/>
    </row>
    <row r="5" spans="2:31" ht="13.5" customHeight="1" x14ac:dyDescent="0.15">
      <c r="B5" s="518"/>
      <c r="C5" s="519" t="s">
        <v>86</v>
      </c>
      <c r="D5" s="520"/>
      <c r="E5" s="751" t="s">
        <v>368</v>
      </c>
      <c r="F5" s="752"/>
      <c r="G5" s="752"/>
      <c r="H5" s="753"/>
      <c r="I5" s="751" t="s">
        <v>369</v>
      </c>
      <c r="J5" s="752"/>
      <c r="K5" s="752"/>
      <c r="L5" s="753"/>
      <c r="M5" s="751" t="s">
        <v>370</v>
      </c>
      <c r="N5" s="752"/>
      <c r="O5" s="752"/>
      <c r="P5" s="753"/>
      <c r="Q5" s="751" t="s">
        <v>274</v>
      </c>
      <c r="R5" s="752"/>
      <c r="S5" s="752"/>
      <c r="T5" s="753"/>
      <c r="U5" s="751" t="s">
        <v>134</v>
      </c>
      <c r="V5" s="752"/>
      <c r="W5" s="752"/>
      <c r="X5" s="753"/>
      <c r="Z5" s="173"/>
      <c r="AA5" s="173"/>
      <c r="AB5" s="173"/>
      <c r="AC5" s="173"/>
      <c r="AD5" s="173"/>
      <c r="AE5" s="173"/>
    </row>
    <row r="6" spans="2:31" ht="13.5" x14ac:dyDescent="0.15">
      <c r="B6" s="524" t="s">
        <v>275</v>
      </c>
      <c r="C6" s="525"/>
      <c r="D6" s="526"/>
      <c r="E6" s="527" t="s">
        <v>139</v>
      </c>
      <c r="F6" s="528" t="s">
        <v>371</v>
      </c>
      <c r="G6" s="529" t="s">
        <v>372</v>
      </c>
      <c r="H6" s="528" t="s">
        <v>96</v>
      </c>
      <c r="I6" s="527" t="s">
        <v>139</v>
      </c>
      <c r="J6" s="528" t="s">
        <v>371</v>
      </c>
      <c r="K6" s="529" t="s">
        <v>372</v>
      </c>
      <c r="L6" s="528" t="s">
        <v>96</v>
      </c>
      <c r="M6" s="527" t="s">
        <v>139</v>
      </c>
      <c r="N6" s="528" t="s">
        <v>371</v>
      </c>
      <c r="O6" s="529" t="s">
        <v>372</v>
      </c>
      <c r="P6" s="528" t="s">
        <v>96</v>
      </c>
      <c r="Q6" s="527" t="s">
        <v>139</v>
      </c>
      <c r="R6" s="528" t="s">
        <v>371</v>
      </c>
      <c r="S6" s="529" t="s">
        <v>372</v>
      </c>
      <c r="T6" s="528" t="s">
        <v>96</v>
      </c>
      <c r="U6" s="527" t="s">
        <v>139</v>
      </c>
      <c r="V6" s="528" t="s">
        <v>371</v>
      </c>
      <c r="W6" s="529" t="s">
        <v>372</v>
      </c>
      <c r="X6" s="528" t="s">
        <v>96</v>
      </c>
      <c r="Z6" s="173"/>
      <c r="AA6" s="173"/>
      <c r="AB6" s="173"/>
      <c r="AC6" s="173"/>
      <c r="AD6" s="173"/>
      <c r="AE6" s="173"/>
    </row>
    <row r="7" spans="2:31" ht="13.5" x14ac:dyDescent="0.15">
      <c r="B7" s="530"/>
      <c r="C7" s="531"/>
      <c r="D7" s="531"/>
      <c r="E7" s="532"/>
      <c r="F7" s="533"/>
      <c r="G7" s="534" t="s">
        <v>97</v>
      </c>
      <c r="H7" s="533"/>
      <c r="I7" s="532"/>
      <c r="J7" s="533"/>
      <c r="K7" s="534" t="s">
        <v>97</v>
      </c>
      <c r="L7" s="533"/>
      <c r="M7" s="532"/>
      <c r="N7" s="533"/>
      <c r="O7" s="534" t="s">
        <v>97</v>
      </c>
      <c r="P7" s="533"/>
      <c r="Q7" s="532"/>
      <c r="R7" s="533"/>
      <c r="S7" s="534" t="s">
        <v>97</v>
      </c>
      <c r="T7" s="533"/>
      <c r="U7" s="532"/>
      <c r="V7" s="533"/>
      <c r="W7" s="534" t="s">
        <v>97</v>
      </c>
      <c r="X7" s="533"/>
      <c r="Z7" s="173"/>
      <c r="AA7" s="173"/>
      <c r="AB7" s="173"/>
      <c r="AC7" s="173"/>
      <c r="AD7" s="173"/>
      <c r="AE7" s="173"/>
    </row>
    <row r="8" spans="2:31" ht="13.5" customHeight="1" x14ac:dyDescent="0.15">
      <c r="B8" s="535" t="s">
        <v>0</v>
      </c>
      <c r="C8" s="514">
        <v>19</v>
      </c>
      <c r="D8" s="515" t="s">
        <v>1</v>
      </c>
      <c r="E8" s="536">
        <v>2730</v>
      </c>
      <c r="F8" s="537">
        <v>4200</v>
      </c>
      <c r="G8" s="538">
        <v>3291</v>
      </c>
      <c r="H8" s="537">
        <v>137694</v>
      </c>
      <c r="I8" s="536">
        <v>2100</v>
      </c>
      <c r="J8" s="537">
        <v>2940</v>
      </c>
      <c r="K8" s="538">
        <v>2607</v>
      </c>
      <c r="L8" s="537">
        <v>191027</v>
      </c>
      <c r="M8" s="536">
        <v>1365</v>
      </c>
      <c r="N8" s="537">
        <v>2415</v>
      </c>
      <c r="O8" s="538">
        <v>2024</v>
      </c>
      <c r="P8" s="537">
        <v>137902</v>
      </c>
      <c r="Q8" s="536">
        <v>6510</v>
      </c>
      <c r="R8" s="537">
        <v>7875</v>
      </c>
      <c r="S8" s="538">
        <v>7009</v>
      </c>
      <c r="T8" s="537">
        <v>35713</v>
      </c>
      <c r="U8" s="536">
        <v>5250</v>
      </c>
      <c r="V8" s="537">
        <v>6510</v>
      </c>
      <c r="W8" s="538">
        <v>5737</v>
      </c>
      <c r="X8" s="537">
        <v>95998</v>
      </c>
      <c r="Y8" s="514"/>
      <c r="Z8" s="173"/>
      <c r="AA8" s="173"/>
      <c r="AB8" s="173"/>
      <c r="AC8" s="173"/>
      <c r="AD8" s="173"/>
      <c r="AE8" s="173"/>
    </row>
    <row r="9" spans="2:31" ht="13.5" customHeight="1" x14ac:dyDescent="0.15">
      <c r="B9" s="535"/>
      <c r="C9" s="514">
        <v>20</v>
      </c>
      <c r="E9" s="536">
        <v>2363</v>
      </c>
      <c r="F9" s="537">
        <v>3885</v>
      </c>
      <c r="G9" s="538">
        <v>2966</v>
      </c>
      <c r="H9" s="537">
        <v>161395</v>
      </c>
      <c r="I9" s="536">
        <v>1890</v>
      </c>
      <c r="J9" s="537">
        <v>2974</v>
      </c>
      <c r="K9" s="538">
        <v>2494</v>
      </c>
      <c r="L9" s="537">
        <v>225932</v>
      </c>
      <c r="M9" s="536">
        <v>1365</v>
      </c>
      <c r="N9" s="537">
        <v>2205</v>
      </c>
      <c r="O9" s="538">
        <v>1912</v>
      </c>
      <c r="P9" s="537">
        <v>152430</v>
      </c>
      <c r="Q9" s="536">
        <v>6090</v>
      </c>
      <c r="R9" s="537">
        <v>7350</v>
      </c>
      <c r="S9" s="538">
        <v>6793</v>
      </c>
      <c r="T9" s="537">
        <v>40325</v>
      </c>
      <c r="U9" s="536">
        <v>4200</v>
      </c>
      <c r="V9" s="537">
        <v>6458</v>
      </c>
      <c r="W9" s="538">
        <v>5140</v>
      </c>
      <c r="X9" s="537">
        <v>111778</v>
      </c>
      <c r="Y9" s="514"/>
      <c r="Z9" s="173"/>
      <c r="AA9" s="173"/>
      <c r="AB9" s="173"/>
      <c r="AC9" s="173"/>
      <c r="AD9" s="173"/>
      <c r="AE9" s="173"/>
    </row>
    <row r="10" spans="2:31" ht="13.5" customHeight="1" x14ac:dyDescent="0.15">
      <c r="B10" s="535"/>
      <c r="C10" s="514">
        <v>21</v>
      </c>
      <c r="D10" s="514"/>
      <c r="E10" s="536">
        <v>2205</v>
      </c>
      <c r="F10" s="537">
        <v>3885</v>
      </c>
      <c r="G10" s="538">
        <v>2895</v>
      </c>
      <c r="H10" s="537">
        <v>226388</v>
      </c>
      <c r="I10" s="536">
        <v>1890</v>
      </c>
      <c r="J10" s="537">
        <v>2940</v>
      </c>
      <c r="K10" s="538">
        <v>2475</v>
      </c>
      <c r="L10" s="537">
        <v>238329</v>
      </c>
      <c r="M10" s="536">
        <v>1260</v>
      </c>
      <c r="N10" s="537">
        <v>2191</v>
      </c>
      <c r="O10" s="538">
        <v>1760</v>
      </c>
      <c r="P10" s="537">
        <v>132131</v>
      </c>
      <c r="Q10" s="536">
        <v>4935</v>
      </c>
      <c r="R10" s="537">
        <v>7497</v>
      </c>
      <c r="S10" s="538">
        <v>5946</v>
      </c>
      <c r="T10" s="537">
        <v>46995</v>
      </c>
      <c r="U10" s="536">
        <v>3885</v>
      </c>
      <c r="V10" s="537">
        <v>5775</v>
      </c>
      <c r="W10" s="538">
        <v>4612</v>
      </c>
      <c r="X10" s="537">
        <v>106636</v>
      </c>
      <c r="Y10" s="514"/>
      <c r="Z10" s="538"/>
      <c r="AA10" s="514"/>
      <c r="AB10" s="514"/>
      <c r="AC10" s="514"/>
      <c r="AD10" s="514"/>
      <c r="AE10" s="514"/>
    </row>
    <row r="11" spans="2:31" ht="13.5" customHeight="1" x14ac:dyDescent="0.15">
      <c r="B11" s="535"/>
      <c r="C11" s="514">
        <v>22</v>
      </c>
      <c r="D11" s="539"/>
      <c r="E11" s="537">
        <v>2100</v>
      </c>
      <c r="F11" s="537">
        <v>3885</v>
      </c>
      <c r="G11" s="540">
        <v>2830</v>
      </c>
      <c r="H11" s="537">
        <v>187560</v>
      </c>
      <c r="I11" s="537">
        <v>1869</v>
      </c>
      <c r="J11" s="537">
        <v>2940</v>
      </c>
      <c r="K11" s="537">
        <v>2413</v>
      </c>
      <c r="L11" s="537">
        <v>227953</v>
      </c>
      <c r="M11" s="537">
        <v>1365</v>
      </c>
      <c r="N11" s="537">
        <v>2056</v>
      </c>
      <c r="O11" s="537">
        <v>1707</v>
      </c>
      <c r="P11" s="537">
        <v>150204</v>
      </c>
      <c r="Q11" s="537">
        <v>4725</v>
      </c>
      <c r="R11" s="537">
        <v>6510</v>
      </c>
      <c r="S11" s="537">
        <v>5678</v>
      </c>
      <c r="T11" s="537">
        <v>52831</v>
      </c>
      <c r="U11" s="537">
        <v>3885</v>
      </c>
      <c r="V11" s="537">
        <v>5565</v>
      </c>
      <c r="W11" s="537">
        <v>4621</v>
      </c>
      <c r="X11" s="537">
        <v>105802</v>
      </c>
      <c r="Y11" s="514"/>
      <c r="Z11" s="173"/>
      <c r="AA11" s="173"/>
      <c r="AB11" s="173"/>
      <c r="AC11" s="173"/>
      <c r="AD11" s="173"/>
      <c r="AE11" s="173"/>
    </row>
    <row r="12" spans="2:31" ht="13.5" customHeight="1" x14ac:dyDescent="0.15">
      <c r="B12" s="541"/>
      <c r="C12" s="517">
        <v>23</v>
      </c>
      <c r="D12" s="542"/>
      <c r="E12" s="182">
        <v>1995</v>
      </c>
      <c r="F12" s="182">
        <v>3675</v>
      </c>
      <c r="G12" s="182">
        <v>2731.6543158027753</v>
      </c>
      <c r="H12" s="182">
        <v>187258.59999999998</v>
      </c>
      <c r="I12" s="182">
        <v>1837.5</v>
      </c>
      <c r="J12" s="182">
        <v>2730</v>
      </c>
      <c r="K12" s="182">
        <v>2391.0349921187594</v>
      </c>
      <c r="L12" s="182">
        <v>201312.80000000002</v>
      </c>
      <c r="M12" s="182">
        <v>1312.5</v>
      </c>
      <c r="N12" s="182">
        <v>1995</v>
      </c>
      <c r="O12" s="182">
        <v>1676.1515516971997</v>
      </c>
      <c r="P12" s="182">
        <v>107369.79999999999</v>
      </c>
      <c r="Q12" s="182">
        <v>5040</v>
      </c>
      <c r="R12" s="182">
        <v>6825</v>
      </c>
      <c r="S12" s="182">
        <v>5805.0642123605076</v>
      </c>
      <c r="T12" s="182">
        <v>48404.700000000004</v>
      </c>
      <c r="U12" s="182">
        <v>3780</v>
      </c>
      <c r="V12" s="182">
        <v>5565</v>
      </c>
      <c r="W12" s="182">
        <v>4623.7033696402696</v>
      </c>
      <c r="X12" s="182">
        <v>112836.59999999998</v>
      </c>
      <c r="Y12" s="514"/>
      <c r="Z12" s="173"/>
      <c r="AA12" s="173"/>
      <c r="AB12" s="173"/>
      <c r="AC12" s="173"/>
      <c r="AD12" s="173"/>
      <c r="AE12" s="173"/>
    </row>
    <row r="13" spans="2:31" ht="13.5" customHeight="1" x14ac:dyDescent="0.15">
      <c r="B13" s="175" t="s">
        <v>373</v>
      </c>
      <c r="C13" s="167">
        <v>5</v>
      </c>
      <c r="D13" s="180" t="s">
        <v>374</v>
      </c>
      <c r="E13" s="537">
        <v>2362.5</v>
      </c>
      <c r="F13" s="537">
        <v>2940</v>
      </c>
      <c r="G13" s="537">
        <v>2657.7730491562061</v>
      </c>
      <c r="H13" s="537">
        <v>15628.8</v>
      </c>
      <c r="I13" s="537">
        <v>2139.69</v>
      </c>
      <c r="J13" s="537">
        <v>2520</v>
      </c>
      <c r="K13" s="537">
        <v>2393.8843941866789</v>
      </c>
      <c r="L13" s="537">
        <v>14302.5</v>
      </c>
      <c r="M13" s="537">
        <v>1575</v>
      </c>
      <c r="N13" s="537">
        <v>1890</v>
      </c>
      <c r="O13" s="537">
        <v>1790.4278576651227</v>
      </c>
      <c r="P13" s="537">
        <v>9040.1</v>
      </c>
      <c r="Q13" s="537">
        <v>5250</v>
      </c>
      <c r="R13" s="537">
        <v>6090</v>
      </c>
      <c r="S13" s="537">
        <v>5684.7689858817021</v>
      </c>
      <c r="T13" s="537">
        <v>4110.9000000000005</v>
      </c>
      <c r="U13" s="537">
        <v>3990</v>
      </c>
      <c r="V13" s="537">
        <v>4959.9900000000007</v>
      </c>
      <c r="W13" s="537">
        <v>4480.4031072338757</v>
      </c>
      <c r="X13" s="540">
        <v>9474.8000000000011</v>
      </c>
      <c r="Y13" s="514"/>
    </row>
    <row r="14" spans="2:31" ht="13.5" customHeight="1" x14ac:dyDescent="0.15">
      <c r="B14" s="175"/>
      <c r="C14" s="167">
        <v>6</v>
      </c>
      <c r="D14" s="180"/>
      <c r="E14" s="537">
        <v>2310</v>
      </c>
      <c r="F14" s="537">
        <v>2782.5</v>
      </c>
      <c r="G14" s="537">
        <v>2556.4186035988473</v>
      </c>
      <c r="H14" s="537">
        <v>15287.000000000002</v>
      </c>
      <c r="I14" s="537">
        <v>2079</v>
      </c>
      <c r="J14" s="537">
        <v>2415</v>
      </c>
      <c r="K14" s="537">
        <v>2220.0951670265467</v>
      </c>
      <c r="L14" s="537">
        <v>13351.099999999999</v>
      </c>
      <c r="M14" s="537">
        <v>1627.5</v>
      </c>
      <c r="N14" s="537">
        <v>1942.5</v>
      </c>
      <c r="O14" s="537">
        <v>1775.3289473684213</v>
      </c>
      <c r="P14" s="537">
        <v>7415.3000000000011</v>
      </c>
      <c r="Q14" s="537">
        <v>5250</v>
      </c>
      <c r="R14" s="537">
        <v>6090</v>
      </c>
      <c r="S14" s="537">
        <v>5603.4923837784363</v>
      </c>
      <c r="T14" s="537">
        <v>5299.5</v>
      </c>
      <c r="U14" s="537">
        <v>3990</v>
      </c>
      <c r="V14" s="537">
        <v>4725</v>
      </c>
      <c r="W14" s="537">
        <v>4291.6426071741025</v>
      </c>
      <c r="X14" s="540">
        <v>8237.2000000000007</v>
      </c>
      <c r="Y14" s="514"/>
    </row>
    <row r="15" spans="2:31" ht="13.5" customHeight="1" x14ac:dyDescent="0.15">
      <c r="B15" s="175"/>
      <c r="C15" s="167">
        <v>7</v>
      </c>
      <c r="D15" s="180"/>
      <c r="E15" s="537">
        <v>2100</v>
      </c>
      <c r="F15" s="537">
        <v>2730</v>
      </c>
      <c r="G15" s="537">
        <v>2510.0253733112113</v>
      </c>
      <c r="H15" s="537">
        <v>12967.8</v>
      </c>
      <c r="I15" s="537">
        <v>1890</v>
      </c>
      <c r="J15" s="537">
        <v>2341.5</v>
      </c>
      <c r="K15" s="537">
        <v>2090.8597495675099</v>
      </c>
      <c r="L15" s="537">
        <v>13158.2</v>
      </c>
      <c r="M15" s="537">
        <v>1575</v>
      </c>
      <c r="N15" s="537">
        <v>1942.5</v>
      </c>
      <c r="O15" s="537">
        <v>1789.8841902931285</v>
      </c>
      <c r="P15" s="537">
        <v>7157.9</v>
      </c>
      <c r="Q15" s="537">
        <v>5250</v>
      </c>
      <c r="R15" s="537">
        <v>6090</v>
      </c>
      <c r="S15" s="537">
        <v>5736.4629739336488</v>
      </c>
      <c r="T15" s="537">
        <v>3485.6000000000004</v>
      </c>
      <c r="U15" s="537">
        <v>3780</v>
      </c>
      <c r="V15" s="537">
        <v>4725</v>
      </c>
      <c r="W15" s="537">
        <v>4266.9904667819219</v>
      </c>
      <c r="X15" s="540">
        <v>8257.1</v>
      </c>
      <c r="Y15" s="514"/>
    </row>
    <row r="16" spans="2:31" ht="13.5" customHeight="1" x14ac:dyDescent="0.15">
      <c r="B16" s="175"/>
      <c r="C16" s="167">
        <v>8</v>
      </c>
      <c r="D16" s="180"/>
      <c r="E16" s="537">
        <v>1995</v>
      </c>
      <c r="F16" s="537">
        <v>2730</v>
      </c>
      <c r="G16" s="537">
        <v>2527.4772605466655</v>
      </c>
      <c r="H16" s="537">
        <v>14478.400000000001</v>
      </c>
      <c r="I16" s="537">
        <v>1890</v>
      </c>
      <c r="J16" s="537">
        <v>2310</v>
      </c>
      <c r="K16" s="537">
        <v>2116.3028307781037</v>
      </c>
      <c r="L16" s="537">
        <v>13888.9</v>
      </c>
      <c r="M16" s="537">
        <v>1575</v>
      </c>
      <c r="N16" s="537">
        <v>1942.5</v>
      </c>
      <c r="O16" s="537">
        <v>1747.4786621783037</v>
      </c>
      <c r="P16" s="537">
        <v>7347</v>
      </c>
      <c r="Q16" s="537">
        <v>5460</v>
      </c>
      <c r="R16" s="537">
        <v>6090</v>
      </c>
      <c r="S16" s="537">
        <v>5786.7914029683561</v>
      </c>
      <c r="T16" s="537">
        <v>4164.2000000000007</v>
      </c>
      <c r="U16" s="537">
        <v>4200</v>
      </c>
      <c r="V16" s="537">
        <v>4830</v>
      </c>
      <c r="W16" s="537">
        <v>4526.5060165139466</v>
      </c>
      <c r="X16" s="540">
        <v>14172</v>
      </c>
      <c r="Y16" s="514"/>
    </row>
    <row r="17" spans="2:25" ht="13.5" customHeight="1" x14ac:dyDescent="0.15">
      <c r="B17" s="175"/>
      <c r="C17" s="167">
        <v>9</v>
      </c>
      <c r="D17" s="180"/>
      <c r="E17" s="537">
        <v>2394</v>
      </c>
      <c r="F17" s="537">
        <v>2940</v>
      </c>
      <c r="G17" s="537">
        <v>2681.8435258870891</v>
      </c>
      <c r="H17" s="537">
        <v>11064.699999999999</v>
      </c>
      <c r="I17" s="537">
        <v>1837.5</v>
      </c>
      <c r="J17" s="537">
        <v>2331</v>
      </c>
      <c r="K17" s="537">
        <v>2098.2602524680369</v>
      </c>
      <c r="L17" s="537">
        <v>12968.3</v>
      </c>
      <c r="M17" s="537">
        <v>1470</v>
      </c>
      <c r="N17" s="537">
        <v>1890</v>
      </c>
      <c r="O17" s="537">
        <v>1686.8372521495</v>
      </c>
      <c r="P17" s="537">
        <v>7152.2</v>
      </c>
      <c r="Q17" s="537">
        <v>5775</v>
      </c>
      <c r="R17" s="537">
        <v>6510</v>
      </c>
      <c r="S17" s="537">
        <v>5996.724546866908</v>
      </c>
      <c r="T17" s="537">
        <v>2954.6</v>
      </c>
      <c r="U17" s="537">
        <v>4200</v>
      </c>
      <c r="V17" s="537">
        <v>5040</v>
      </c>
      <c r="W17" s="537">
        <v>4626.4430340557283</v>
      </c>
      <c r="X17" s="540">
        <v>6458</v>
      </c>
      <c r="Y17" s="514"/>
    </row>
    <row r="18" spans="2:25" ht="13.5" customHeight="1" x14ac:dyDescent="0.15">
      <c r="B18" s="175"/>
      <c r="C18" s="167">
        <v>10</v>
      </c>
      <c r="D18" s="180"/>
      <c r="E18" s="537">
        <v>2415</v>
      </c>
      <c r="F18" s="537">
        <v>3045</v>
      </c>
      <c r="G18" s="537">
        <v>2819.0618321091956</v>
      </c>
      <c r="H18" s="537">
        <v>12651.2</v>
      </c>
      <c r="I18" s="537">
        <v>2047.5</v>
      </c>
      <c r="J18" s="537">
        <v>2625</v>
      </c>
      <c r="K18" s="537">
        <v>2309.3440648435726</v>
      </c>
      <c r="L18" s="537">
        <v>14802.8</v>
      </c>
      <c r="M18" s="537">
        <v>1312.5</v>
      </c>
      <c r="N18" s="537">
        <v>1890</v>
      </c>
      <c r="O18" s="537">
        <v>1633.2503112728664</v>
      </c>
      <c r="P18" s="537">
        <v>6117.3</v>
      </c>
      <c r="Q18" s="537">
        <v>5775</v>
      </c>
      <c r="R18" s="537">
        <v>6300</v>
      </c>
      <c r="S18" s="537">
        <v>5953.9473399653989</v>
      </c>
      <c r="T18" s="537">
        <v>2887.7</v>
      </c>
      <c r="U18" s="537">
        <v>4200</v>
      </c>
      <c r="V18" s="537">
        <v>5040</v>
      </c>
      <c r="W18" s="537">
        <v>4632.6427451342124</v>
      </c>
      <c r="X18" s="540">
        <v>9811.5999999999985</v>
      </c>
      <c r="Y18" s="514"/>
    </row>
    <row r="19" spans="2:25" ht="13.5" customHeight="1" x14ac:dyDescent="0.15">
      <c r="B19" s="175"/>
      <c r="C19" s="167">
        <v>11</v>
      </c>
      <c r="D19" s="180"/>
      <c r="E19" s="537">
        <v>2835</v>
      </c>
      <c r="F19" s="537">
        <v>3360</v>
      </c>
      <c r="G19" s="537">
        <v>3071.1608100251919</v>
      </c>
      <c r="H19" s="537">
        <v>14053.599999999999</v>
      </c>
      <c r="I19" s="537">
        <v>2100</v>
      </c>
      <c r="J19" s="537">
        <v>2730</v>
      </c>
      <c r="K19" s="537">
        <v>2510.7409616974373</v>
      </c>
      <c r="L19" s="537">
        <v>18773.099999999999</v>
      </c>
      <c r="M19" s="537">
        <v>1312.5</v>
      </c>
      <c r="N19" s="537">
        <v>1890</v>
      </c>
      <c r="O19" s="537">
        <v>1614.6665928643727</v>
      </c>
      <c r="P19" s="537">
        <v>9237.7999999999993</v>
      </c>
      <c r="Q19" s="537">
        <v>5670</v>
      </c>
      <c r="R19" s="537">
        <v>6615</v>
      </c>
      <c r="S19" s="537">
        <v>6028.2414240635171</v>
      </c>
      <c r="T19" s="537">
        <v>4190.1000000000004</v>
      </c>
      <c r="U19" s="537">
        <v>4200</v>
      </c>
      <c r="V19" s="537">
        <v>5250</v>
      </c>
      <c r="W19" s="537">
        <v>4740.6451281157397</v>
      </c>
      <c r="X19" s="540">
        <v>11936.900000000001</v>
      </c>
      <c r="Y19" s="514"/>
    </row>
    <row r="20" spans="2:25" ht="13.5" customHeight="1" x14ac:dyDescent="0.15">
      <c r="B20" s="175"/>
      <c r="C20" s="167">
        <v>12</v>
      </c>
      <c r="D20" s="180"/>
      <c r="E20" s="537">
        <v>2940</v>
      </c>
      <c r="F20" s="537">
        <v>3570</v>
      </c>
      <c r="G20" s="537">
        <v>3224.9154945217647</v>
      </c>
      <c r="H20" s="537">
        <v>25534.400000000001</v>
      </c>
      <c r="I20" s="537">
        <v>2100</v>
      </c>
      <c r="J20" s="537">
        <v>2730</v>
      </c>
      <c r="K20" s="537">
        <v>2550.4346380391412</v>
      </c>
      <c r="L20" s="537">
        <v>21114</v>
      </c>
      <c r="M20" s="537">
        <v>1417.5</v>
      </c>
      <c r="N20" s="537">
        <v>1890</v>
      </c>
      <c r="O20" s="537">
        <v>1553.4514443761525</v>
      </c>
      <c r="P20" s="537">
        <v>11890.2</v>
      </c>
      <c r="Q20" s="537">
        <v>5775</v>
      </c>
      <c r="R20" s="537">
        <v>6825</v>
      </c>
      <c r="S20" s="537">
        <v>6250.0118971061102</v>
      </c>
      <c r="T20" s="537">
        <v>5565.9</v>
      </c>
      <c r="U20" s="537">
        <v>4410</v>
      </c>
      <c r="V20" s="537">
        <v>5565</v>
      </c>
      <c r="W20" s="537">
        <v>4960.4602338823252</v>
      </c>
      <c r="X20" s="540">
        <v>12146.3</v>
      </c>
      <c r="Y20" s="514"/>
    </row>
    <row r="21" spans="2:25" ht="13.5" customHeight="1" x14ac:dyDescent="0.15">
      <c r="B21" s="175" t="s">
        <v>375</v>
      </c>
      <c r="C21" s="167">
        <v>1</v>
      </c>
      <c r="D21" s="180" t="s">
        <v>374</v>
      </c>
      <c r="E21" s="537">
        <v>2625</v>
      </c>
      <c r="F21" s="537">
        <v>3423</v>
      </c>
      <c r="G21" s="537">
        <v>3043.4691548426895</v>
      </c>
      <c r="H21" s="537">
        <v>27366.000000000004</v>
      </c>
      <c r="I21" s="537">
        <v>2310</v>
      </c>
      <c r="J21" s="537">
        <v>2730</v>
      </c>
      <c r="K21" s="537">
        <v>2488.2534208579887</v>
      </c>
      <c r="L21" s="537">
        <v>22481.3</v>
      </c>
      <c r="M21" s="537">
        <v>1312.5</v>
      </c>
      <c r="N21" s="537">
        <v>1890</v>
      </c>
      <c r="O21" s="537">
        <v>1479.2651116951381</v>
      </c>
      <c r="P21" s="537">
        <v>7206.7999999999993</v>
      </c>
      <c r="Q21" s="537">
        <v>5775</v>
      </c>
      <c r="R21" s="537">
        <v>6825</v>
      </c>
      <c r="S21" s="537">
        <v>6269.4132029339862</v>
      </c>
      <c r="T21" s="537">
        <v>3282.2999999999997</v>
      </c>
      <c r="U21" s="537">
        <v>4200</v>
      </c>
      <c r="V21" s="537">
        <v>5565</v>
      </c>
      <c r="W21" s="537">
        <v>4767.4393979229662</v>
      </c>
      <c r="X21" s="540">
        <v>7441.7999999999993</v>
      </c>
      <c r="Y21" s="514"/>
    </row>
    <row r="22" spans="2:25" ht="13.5" customHeight="1" x14ac:dyDescent="0.15">
      <c r="B22" s="175"/>
      <c r="C22" s="167">
        <v>2</v>
      </c>
      <c r="D22" s="180"/>
      <c r="E22" s="537">
        <v>2520</v>
      </c>
      <c r="F22" s="537">
        <v>3150</v>
      </c>
      <c r="G22" s="537">
        <v>2807.5548905654341</v>
      </c>
      <c r="H22" s="537">
        <v>13674.6</v>
      </c>
      <c r="I22" s="537">
        <v>2194.5</v>
      </c>
      <c r="J22" s="537">
        <v>2625</v>
      </c>
      <c r="K22" s="537">
        <v>2430.1569073337123</v>
      </c>
      <c r="L22" s="537">
        <v>18080.199999999997</v>
      </c>
      <c r="M22" s="537">
        <v>1365</v>
      </c>
      <c r="N22" s="537">
        <v>1785</v>
      </c>
      <c r="O22" s="537">
        <v>1484.3655579732672</v>
      </c>
      <c r="P22" s="537">
        <v>12148.8</v>
      </c>
      <c r="Q22" s="537">
        <v>5565</v>
      </c>
      <c r="R22" s="537">
        <v>6720</v>
      </c>
      <c r="S22" s="537">
        <v>6041.8316018766764</v>
      </c>
      <c r="T22" s="537">
        <v>3832.3</v>
      </c>
      <c r="U22" s="537">
        <v>4200</v>
      </c>
      <c r="V22" s="537">
        <v>5040</v>
      </c>
      <c r="W22" s="537">
        <v>4582.4425558058574</v>
      </c>
      <c r="X22" s="540">
        <v>8068.1</v>
      </c>
      <c r="Y22" s="514"/>
    </row>
    <row r="23" spans="2:25" ht="13.5" customHeight="1" x14ac:dyDescent="0.15">
      <c r="B23" s="175"/>
      <c r="C23" s="167">
        <v>3</v>
      </c>
      <c r="D23" s="180"/>
      <c r="E23" s="537">
        <v>2100</v>
      </c>
      <c r="F23" s="537">
        <v>2835</v>
      </c>
      <c r="G23" s="537">
        <v>2620.9538172285038</v>
      </c>
      <c r="H23" s="537">
        <v>11907.9</v>
      </c>
      <c r="I23" s="537">
        <v>1890</v>
      </c>
      <c r="J23" s="537">
        <v>2566.83</v>
      </c>
      <c r="K23" s="537">
        <v>2370.1745053608929</v>
      </c>
      <c r="L23" s="537">
        <v>14293.2</v>
      </c>
      <c r="M23" s="537">
        <v>1470</v>
      </c>
      <c r="N23" s="537">
        <v>1890</v>
      </c>
      <c r="O23" s="537">
        <v>1639.6321325866506</v>
      </c>
      <c r="P23" s="537">
        <v>10908</v>
      </c>
      <c r="Q23" s="537">
        <v>5565</v>
      </c>
      <c r="R23" s="537">
        <v>6615</v>
      </c>
      <c r="S23" s="537">
        <v>6130.9758024072207</v>
      </c>
      <c r="T23" s="537">
        <v>3423.1</v>
      </c>
      <c r="U23" s="537">
        <v>4200</v>
      </c>
      <c r="V23" s="537">
        <v>5040</v>
      </c>
      <c r="W23" s="537">
        <v>4672.8731897987955</v>
      </c>
      <c r="X23" s="540">
        <v>6394.2000000000007</v>
      </c>
      <c r="Y23" s="514"/>
    </row>
    <row r="24" spans="2:25" ht="13.5" customHeight="1" x14ac:dyDescent="0.15">
      <c r="B24" s="175"/>
      <c r="C24" s="167">
        <v>4</v>
      </c>
      <c r="D24" s="180"/>
      <c r="E24" s="537">
        <v>2100</v>
      </c>
      <c r="F24" s="537">
        <v>3150</v>
      </c>
      <c r="G24" s="540">
        <v>2698.4854079519719</v>
      </c>
      <c r="H24" s="537">
        <v>16466.5</v>
      </c>
      <c r="I24" s="537">
        <v>1890</v>
      </c>
      <c r="J24" s="537">
        <v>2520</v>
      </c>
      <c r="K24" s="537">
        <v>2253.8536287089014</v>
      </c>
      <c r="L24" s="537">
        <v>11808</v>
      </c>
      <c r="M24" s="537">
        <v>1470</v>
      </c>
      <c r="N24" s="537">
        <v>1995</v>
      </c>
      <c r="O24" s="537">
        <v>1633.4883984432731</v>
      </c>
      <c r="P24" s="537">
        <v>10547.1</v>
      </c>
      <c r="Q24" s="537">
        <v>5460</v>
      </c>
      <c r="R24" s="537">
        <v>6825</v>
      </c>
      <c r="S24" s="537">
        <v>6092.9849776896381</v>
      </c>
      <c r="T24" s="537">
        <v>5133.7</v>
      </c>
      <c r="U24" s="537">
        <v>4042.5</v>
      </c>
      <c r="V24" s="537">
        <v>5040</v>
      </c>
      <c r="W24" s="537">
        <v>4526.3783516048088</v>
      </c>
      <c r="X24" s="540">
        <v>5917.2000000000007</v>
      </c>
      <c r="Y24" s="514"/>
    </row>
    <row r="25" spans="2:25" ht="13.5" customHeight="1" x14ac:dyDescent="0.15">
      <c r="B25" s="168"/>
      <c r="C25" s="172">
        <v>5</v>
      </c>
      <c r="D25" s="181"/>
      <c r="E25" s="543">
        <v>2310</v>
      </c>
      <c r="F25" s="543">
        <v>3150</v>
      </c>
      <c r="G25" s="543">
        <v>2684.2663874305122</v>
      </c>
      <c r="H25" s="543">
        <v>20305.500000000004</v>
      </c>
      <c r="I25" s="543">
        <v>1890</v>
      </c>
      <c r="J25" s="543">
        <v>2415</v>
      </c>
      <c r="K25" s="543">
        <v>2140.119082526332</v>
      </c>
      <c r="L25" s="543">
        <v>15473.400000000001</v>
      </c>
      <c r="M25" s="543">
        <v>1417.5</v>
      </c>
      <c r="N25" s="543">
        <v>1995</v>
      </c>
      <c r="O25" s="543">
        <v>1732.8587320223071</v>
      </c>
      <c r="P25" s="543">
        <v>9791.7999999999993</v>
      </c>
      <c r="Q25" s="543">
        <v>5565</v>
      </c>
      <c r="R25" s="543">
        <v>6825</v>
      </c>
      <c r="S25" s="543">
        <v>6224.9080013363409</v>
      </c>
      <c r="T25" s="543">
        <v>5669.3</v>
      </c>
      <c r="U25" s="543">
        <v>4147.5</v>
      </c>
      <c r="V25" s="543">
        <v>5145</v>
      </c>
      <c r="W25" s="543">
        <v>4675.1040464425178</v>
      </c>
      <c r="X25" s="544">
        <v>7738.1</v>
      </c>
      <c r="Y25" s="514"/>
    </row>
    <row r="26" spans="2:25" ht="13.5" customHeight="1" x14ac:dyDescent="0.15">
      <c r="B26" s="202"/>
      <c r="C26" s="221"/>
      <c r="D26" s="222"/>
      <c r="E26" s="535"/>
      <c r="F26" s="545"/>
      <c r="G26" s="514"/>
      <c r="H26" s="545"/>
      <c r="I26" s="535"/>
      <c r="J26" s="545"/>
      <c r="K26" s="514"/>
      <c r="L26" s="545"/>
      <c r="M26" s="535"/>
      <c r="N26" s="545"/>
      <c r="O26" s="514"/>
      <c r="P26" s="545"/>
      <c r="Q26" s="535"/>
      <c r="R26" s="545"/>
      <c r="S26" s="514"/>
      <c r="T26" s="545"/>
      <c r="U26" s="535"/>
      <c r="V26" s="545"/>
      <c r="W26" s="514"/>
      <c r="X26" s="545"/>
      <c r="Y26" s="514"/>
    </row>
    <row r="27" spans="2:25" ht="13.5" customHeight="1" x14ac:dyDescent="0.15">
      <c r="B27" s="265"/>
      <c r="C27" s="204"/>
      <c r="D27" s="222"/>
      <c r="E27" s="535"/>
      <c r="F27" s="545"/>
      <c r="G27" s="514"/>
      <c r="H27" s="537"/>
      <c r="I27" s="535"/>
      <c r="J27" s="545"/>
      <c r="K27" s="514"/>
      <c r="L27" s="537"/>
      <c r="M27" s="535"/>
      <c r="N27" s="545"/>
      <c r="O27" s="514"/>
      <c r="P27" s="537"/>
      <c r="Q27" s="535"/>
      <c r="R27" s="545"/>
      <c r="S27" s="514"/>
      <c r="T27" s="537"/>
      <c r="U27" s="535"/>
      <c r="V27" s="545"/>
      <c r="W27" s="514"/>
      <c r="X27" s="537"/>
      <c r="Y27" s="514"/>
    </row>
    <row r="28" spans="2:25" ht="13.5" customHeight="1" x14ac:dyDescent="0.15">
      <c r="B28" s="265" t="s">
        <v>127</v>
      </c>
      <c r="C28" s="221"/>
      <c r="D28" s="222"/>
      <c r="E28" s="535"/>
      <c r="F28" s="545"/>
      <c r="G28" s="514"/>
      <c r="H28" s="545"/>
      <c r="I28" s="535"/>
      <c r="J28" s="545"/>
      <c r="K28" s="514"/>
      <c r="L28" s="545"/>
      <c r="M28" s="535"/>
      <c r="N28" s="545"/>
      <c r="O28" s="514"/>
      <c r="P28" s="545"/>
      <c r="Q28" s="535"/>
      <c r="R28" s="545"/>
      <c r="S28" s="514"/>
      <c r="T28" s="545"/>
      <c r="U28" s="535"/>
      <c r="V28" s="545"/>
      <c r="W28" s="514"/>
      <c r="X28" s="545"/>
      <c r="Y28" s="514"/>
    </row>
    <row r="29" spans="2:25" ht="13.5" customHeight="1" x14ac:dyDescent="0.15">
      <c r="B29" s="546">
        <v>41031</v>
      </c>
      <c r="C29" s="224"/>
      <c r="D29" s="225">
        <v>41037</v>
      </c>
      <c r="E29" s="250">
        <v>2415</v>
      </c>
      <c r="F29" s="250">
        <v>3150</v>
      </c>
      <c r="G29" s="250">
        <v>2661.3475334070126</v>
      </c>
      <c r="H29" s="537">
        <v>4312.3</v>
      </c>
      <c r="I29" s="250">
        <v>1890</v>
      </c>
      <c r="J29" s="250">
        <v>2415</v>
      </c>
      <c r="K29" s="250">
        <v>2169.6130527817413</v>
      </c>
      <c r="L29" s="537">
        <v>3911.2</v>
      </c>
      <c r="M29" s="250">
        <v>1417.5</v>
      </c>
      <c r="N29" s="250">
        <v>1995</v>
      </c>
      <c r="O29" s="250">
        <v>1730.0566785252263</v>
      </c>
      <c r="P29" s="537">
        <v>1565.9</v>
      </c>
      <c r="Q29" s="250">
        <v>5565</v>
      </c>
      <c r="R29" s="250">
        <v>6825</v>
      </c>
      <c r="S29" s="250">
        <v>6221.4455143952046</v>
      </c>
      <c r="T29" s="537">
        <v>1359.4</v>
      </c>
      <c r="U29" s="250">
        <v>4184.7750000000005</v>
      </c>
      <c r="V29" s="250">
        <v>5040</v>
      </c>
      <c r="W29" s="250">
        <v>4575.6775799637899</v>
      </c>
      <c r="X29" s="537">
        <v>1634.4</v>
      </c>
      <c r="Y29" s="514"/>
    </row>
    <row r="30" spans="2:25" ht="13.5" customHeight="1" x14ac:dyDescent="0.15">
      <c r="B30" s="547" t="s">
        <v>128</v>
      </c>
      <c r="C30" s="224"/>
      <c r="D30" s="225"/>
      <c r="E30" s="535"/>
      <c r="F30" s="545"/>
      <c r="G30" s="514"/>
      <c r="H30" s="545"/>
      <c r="I30" s="535"/>
      <c r="J30" s="545"/>
      <c r="K30" s="514"/>
      <c r="L30" s="545"/>
      <c r="M30" s="535"/>
      <c r="N30" s="545"/>
      <c r="O30" s="514"/>
      <c r="P30" s="545"/>
      <c r="Q30" s="535"/>
      <c r="R30" s="545"/>
      <c r="S30" s="514"/>
      <c r="T30" s="545"/>
      <c r="U30" s="535"/>
      <c r="V30" s="545"/>
      <c r="W30" s="514"/>
      <c r="X30" s="545"/>
      <c r="Y30" s="514"/>
    </row>
    <row r="31" spans="2:25" ht="13.5" customHeight="1" x14ac:dyDescent="0.15">
      <c r="B31" s="546">
        <v>41038</v>
      </c>
      <c r="C31" s="224"/>
      <c r="D31" s="225">
        <v>41044</v>
      </c>
      <c r="E31" s="548">
        <v>2362.5</v>
      </c>
      <c r="F31" s="549">
        <v>3150</v>
      </c>
      <c r="G31" s="550">
        <v>2638.9491978609626</v>
      </c>
      <c r="H31" s="549">
        <v>3566.4</v>
      </c>
      <c r="I31" s="548">
        <v>1890</v>
      </c>
      <c r="J31" s="549">
        <v>2415</v>
      </c>
      <c r="K31" s="550">
        <v>2153.2733812949637</v>
      </c>
      <c r="L31" s="549">
        <v>3395.7</v>
      </c>
      <c r="M31" s="548">
        <v>1417.5</v>
      </c>
      <c r="N31" s="549">
        <v>1995</v>
      </c>
      <c r="O31" s="550">
        <v>1723.2035415079968</v>
      </c>
      <c r="P31" s="549">
        <v>2155.1</v>
      </c>
      <c r="Q31" s="548">
        <v>5565</v>
      </c>
      <c r="R31" s="549">
        <v>6825</v>
      </c>
      <c r="S31" s="550">
        <v>6231.8370165745864</v>
      </c>
      <c r="T31" s="549">
        <v>981</v>
      </c>
      <c r="U31" s="548">
        <v>4200</v>
      </c>
      <c r="V31" s="549">
        <v>5040</v>
      </c>
      <c r="W31" s="550">
        <v>4604.6725291531247</v>
      </c>
      <c r="X31" s="549">
        <v>1547.4</v>
      </c>
      <c r="Y31" s="514"/>
    </row>
    <row r="32" spans="2:25" ht="13.5" customHeight="1" x14ac:dyDescent="0.15">
      <c r="B32" s="547" t="s">
        <v>129</v>
      </c>
      <c r="C32" s="224"/>
      <c r="D32" s="225"/>
      <c r="E32" s="548"/>
      <c r="F32" s="549"/>
      <c r="G32" s="550"/>
      <c r="H32" s="549"/>
      <c r="I32" s="548"/>
      <c r="J32" s="549"/>
      <c r="K32" s="550"/>
      <c r="L32" s="549"/>
      <c r="M32" s="548"/>
      <c r="N32" s="549"/>
      <c r="O32" s="550"/>
      <c r="P32" s="549"/>
      <c r="Q32" s="548"/>
      <c r="R32" s="549"/>
      <c r="S32" s="550"/>
      <c r="T32" s="549"/>
      <c r="U32" s="548"/>
      <c r="V32" s="549"/>
      <c r="W32" s="550"/>
      <c r="X32" s="549"/>
      <c r="Y32" s="514"/>
    </row>
    <row r="33" spans="2:26" ht="13.5" customHeight="1" x14ac:dyDescent="0.15">
      <c r="B33" s="546">
        <v>41045</v>
      </c>
      <c r="C33" s="224"/>
      <c r="D33" s="225">
        <v>41051</v>
      </c>
      <c r="E33" s="548">
        <v>2310</v>
      </c>
      <c r="F33" s="549">
        <v>3150</v>
      </c>
      <c r="G33" s="550">
        <v>2675.2625615763545</v>
      </c>
      <c r="H33" s="549">
        <v>3803.4</v>
      </c>
      <c r="I33" s="548">
        <v>1890</v>
      </c>
      <c r="J33" s="549">
        <v>2415</v>
      </c>
      <c r="K33" s="550">
        <v>2138.0808814081975</v>
      </c>
      <c r="L33" s="549">
        <v>2888.9</v>
      </c>
      <c r="M33" s="548">
        <v>1470</v>
      </c>
      <c r="N33" s="549">
        <v>1942.5</v>
      </c>
      <c r="O33" s="550">
        <v>1728.1561789234272</v>
      </c>
      <c r="P33" s="549">
        <v>2368.1999999999998</v>
      </c>
      <c r="Q33" s="548">
        <v>5565</v>
      </c>
      <c r="R33" s="549">
        <v>6825</v>
      </c>
      <c r="S33" s="550">
        <v>6211.5245901639328</v>
      </c>
      <c r="T33" s="549">
        <v>1144</v>
      </c>
      <c r="U33" s="548">
        <v>4147.5</v>
      </c>
      <c r="V33" s="549">
        <v>5145</v>
      </c>
      <c r="W33" s="550">
        <v>4638.0169417897478</v>
      </c>
      <c r="X33" s="549">
        <v>809.1</v>
      </c>
      <c r="Y33" s="514"/>
    </row>
    <row r="34" spans="2:26" ht="13.5" customHeight="1" x14ac:dyDescent="0.15">
      <c r="B34" s="547" t="s">
        <v>130</v>
      </c>
      <c r="C34" s="224"/>
      <c r="D34" s="225"/>
      <c r="E34" s="548"/>
      <c r="F34" s="549"/>
      <c r="G34" s="550"/>
      <c r="H34" s="549"/>
      <c r="I34" s="548"/>
      <c r="J34" s="549"/>
      <c r="K34" s="550"/>
      <c r="L34" s="549"/>
      <c r="M34" s="548"/>
      <c r="N34" s="549"/>
      <c r="O34" s="550"/>
      <c r="P34" s="549"/>
      <c r="Q34" s="548"/>
      <c r="R34" s="549"/>
      <c r="S34" s="550"/>
      <c r="T34" s="549"/>
      <c r="U34" s="548"/>
      <c r="V34" s="549"/>
      <c r="W34" s="550"/>
      <c r="X34" s="549"/>
      <c r="Y34" s="514"/>
    </row>
    <row r="35" spans="2:26" ht="13.5" customHeight="1" x14ac:dyDescent="0.15">
      <c r="B35" s="551">
        <v>41052</v>
      </c>
      <c r="C35" s="224"/>
      <c r="D35" s="224">
        <v>41058</v>
      </c>
      <c r="E35" s="548">
        <v>2310</v>
      </c>
      <c r="F35" s="549">
        <v>3150</v>
      </c>
      <c r="G35" s="550">
        <v>2710.6200512674436</v>
      </c>
      <c r="H35" s="549">
        <v>3997.8</v>
      </c>
      <c r="I35" s="548">
        <v>1890</v>
      </c>
      <c r="J35" s="549">
        <v>2415</v>
      </c>
      <c r="K35" s="550">
        <v>2124.0155709342562</v>
      </c>
      <c r="L35" s="549">
        <v>2842.7</v>
      </c>
      <c r="M35" s="548">
        <v>1554</v>
      </c>
      <c r="N35" s="549">
        <v>1890</v>
      </c>
      <c r="O35" s="550">
        <v>1711.8027182866558</v>
      </c>
      <c r="P35" s="549">
        <v>1738.7</v>
      </c>
      <c r="Q35" s="548">
        <v>5565</v>
      </c>
      <c r="R35" s="549">
        <v>6825</v>
      </c>
      <c r="S35" s="550">
        <v>6197.3754318618057</v>
      </c>
      <c r="T35" s="549">
        <v>1030.5</v>
      </c>
      <c r="U35" s="548">
        <v>4200</v>
      </c>
      <c r="V35" s="549">
        <v>5020.05</v>
      </c>
      <c r="W35" s="550">
        <v>4719.604026199192</v>
      </c>
      <c r="X35" s="549">
        <v>2555.8000000000002</v>
      </c>
      <c r="Y35" s="514"/>
    </row>
    <row r="36" spans="2:26" ht="13.5" customHeight="1" x14ac:dyDescent="0.15">
      <c r="B36" s="547" t="s">
        <v>131</v>
      </c>
      <c r="C36" s="224"/>
      <c r="D36" s="225"/>
      <c r="E36" s="535"/>
      <c r="F36" s="545"/>
      <c r="G36" s="514"/>
      <c r="H36" s="545"/>
      <c r="I36" s="535"/>
      <c r="J36" s="545"/>
      <c r="K36" s="514"/>
      <c r="L36" s="545"/>
      <c r="M36" s="535"/>
      <c r="N36" s="545"/>
      <c r="O36" s="514"/>
      <c r="P36" s="545"/>
      <c r="Q36" s="535"/>
      <c r="R36" s="545"/>
      <c r="S36" s="514"/>
      <c r="T36" s="545"/>
      <c r="U36" s="535"/>
      <c r="V36" s="545"/>
      <c r="W36" s="514"/>
      <c r="X36" s="545"/>
      <c r="Y36" s="514"/>
    </row>
    <row r="37" spans="2:26" ht="13.5" customHeight="1" x14ac:dyDescent="0.15">
      <c r="B37" s="552">
        <v>41059</v>
      </c>
      <c r="C37" s="235"/>
      <c r="D37" s="236">
        <v>41065</v>
      </c>
      <c r="E37" s="553">
        <v>2310</v>
      </c>
      <c r="F37" s="543">
        <v>3150</v>
      </c>
      <c r="G37" s="554">
        <v>2703.5625245708297</v>
      </c>
      <c r="H37" s="543">
        <v>4625.6000000000004</v>
      </c>
      <c r="I37" s="553">
        <v>1890</v>
      </c>
      <c r="J37" s="543">
        <v>2415</v>
      </c>
      <c r="K37" s="554">
        <v>2129.5826086956527</v>
      </c>
      <c r="L37" s="543">
        <v>2434.9</v>
      </c>
      <c r="M37" s="553">
        <v>1575</v>
      </c>
      <c r="N37" s="543">
        <v>1995</v>
      </c>
      <c r="O37" s="554">
        <v>1793.9535326086957</v>
      </c>
      <c r="P37" s="543">
        <v>1963.9</v>
      </c>
      <c r="Q37" s="553">
        <v>5775</v>
      </c>
      <c r="R37" s="543">
        <v>6825</v>
      </c>
      <c r="S37" s="554">
        <v>6269.5495495495497</v>
      </c>
      <c r="T37" s="543">
        <v>1154.4000000000001</v>
      </c>
      <c r="U37" s="553">
        <v>4200</v>
      </c>
      <c r="V37" s="543">
        <v>5040</v>
      </c>
      <c r="W37" s="554">
        <v>4710.952759031361</v>
      </c>
      <c r="X37" s="543">
        <v>1191.4000000000001</v>
      </c>
      <c r="Y37" s="514"/>
    </row>
    <row r="38" spans="2:26" ht="3" customHeight="1" x14ac:dyDescent="0.15">
      <c r="B38" s="514"/>
      <c r="C38" s="514"/>
      <c r="D38" s="514"/>
      <c r="E38" s="514"/>
      <c r="F38" s="514"/>
      <c r="G38" s="514"/>
      <c r="H38" s="538"/>
      <c r="I38" s="514"/>
      <c r="J38" s="514"/>
      <c r="K38" s="514"/>
      <c r="L38" s="538"/>
      <c r="M38" s="514"/>
      <c r="N38" s="514"/>
      <c r="O38" s="514"/>
      <c r="P38" s="538"/>
      <c r="Q38" s="514"/>
      <c r="R38" s="514"/>
      <c r="S38" s="514"/>
      <c r="T38" s="538"/>
      <c r="U38" s="514"/>
      <c r="V38" s="514"/>
      <c r="W38" s="514"/>
      <c r="X38" s="538"/>
      <c r="Y38" s="514"/>
    </row>
    <row r="39" spans="2:26" ht="12.75" customHeight="1" x14ac:dyDescent="0.15">
      <c r="B39" s="555" t="s">
        <v>106</v>
      </c>
      <c r="C39" s="515" t="s">
        <v>376</v>
      </c>
    </row>
    <row r="40" spans="2:26" ht="12.75" customHeight="1" x14ac:dyDescent="0.15">
      <c r="B40" s="556" t="s">
        <v>109</v>
      </c>
      <c r="C40" s="515" t="s">
        <v>267</v>
      </c>
      <c r="X40" s="179"/>
      <c r="Y40" s="514"/>
      <c r="Z40" s="514"/>
    </row>
    <row r="41" spans="2:26" ht="12.75" customHeight="1" x14ac:dyDescent="0.15">
      <c r="B41" s="556" t="s">
        <v>199</v>
      </c>
      <c r="C41" s="515" t="s">
        <v>111</v>
      </c>
      <c r="X41" s="179"/>
      <c r="Y41" s="514"/>
      <c r="Z41" s="514"/>
    </row>
    <row r="42" spans="2:26" ht="12.75" customHeight="1" x14ac:dyDescent="0.15">
      <c r="B42" s="556"/>
      <c r="X42" s="179"/>
      <c r="Y42" s="514"/>
      <c r="Z42" s="514"/>
    </row>
    <row r="43" spans="2:26" x14ac:dyDescent="0.15">
      <c r="B43" s="556"/>
      <c r="E43" s="557"/>
      <c r="F43" s="557"/>
      <c r="G43" s="557"/>
      <c r="H43" s="557"/>
      <c r="I43" s="557"/>
      <c r="J43" s="557"/>
      <c r="K43" s="557"/>
      <c r="L43" s="557"/>
      <c r="M43" s="557"/>
      <c r="N43" s="557"/>
      <c r="O43" s="557"/>
      <c r="P43" s="557"/>
      <c r="Q43" s="557"/>
      <c r="R43" s="557"/>
      <c r="S43" s="557"/>
      <c r="T43" s="557"/>
      <c r="U43" s="557"/>
      <c r="V43" s="557"/>
      <c r="W43" s="557"/>
      <c r="X43" s="263"/>
      <c r="Y43" s="514"/>
      <c r="Z43" s="514"/>
    </row>
    <row r="44" spans="2:26" x14ac:dyDescent="0.15">
      <c r="X44" s="263"/>
      <c r="Y44" s="514"/>
      <c r="Z44" s="514"/>
    </row>
    <row r="45" spans="2:26" x14ac:dyDescent="0.15">
      <c r="X45" s="179"/>
      <c r="Y45" s="514"/>
      <c r="Z45" s="514"/>
    </row>
    <row r="46" spans="2:26" x14ac:dyDescent="0.15">
      <c r="X46" s="179"/>
      <c r="Y46" s="514"/>
      <c r="Z46" s="514"/>
    </row>
    <row r="47" spans="2:26" x14ac:dyDescent="0.15">
      <c r="X47" s="538"/>
      <c r="Y47" s="514"/>
      <c r="Z47" s="514"/>
    </row>
    <row r="48" spans="2:26" x14ac:dyDescent="0.15">
      <c r="X48" s="538"/>
      <c r="Y48" s="514"/>
      <c r="Z48" s="514"/>
    </row>
    <row r="49" spans="24:26" x14ac:dyDescent="0.15">
      <c r="X49" s="538"/>
      <c r="Y49" s="514"/>
      <c r="Z49" s="514"/>
    </row>
    <row r="50" spans="24:26" x14ac:dyDescent="0.15">
      <c r="X50" s="538"/>
      <c r="Y50" s="514"/>
      <c r="Z50" s="514"/>
    </row>
    <row r="51" spans="24:26" x14ac:dyDescent="0.15">
      <c r="X51" s="538"/>
      <c r="Y51" s="514"/>
      <c r="Z51" s="514"/>
    </row>
    <row r="52" spans="24:26" x14ac:dyDescent="0.15">
      <c r="X52" s="538"/>
      <c r="Y52" s="514"/>
      <c r="Z52" s="514"/>
    </row>
    <row r="53" spans="24:26" x14ac:dyDescent="0.15">
      <c r="X53" s="538"/>
      <c r="Y53" s="514"/>
      <c r="Z53" s="514"/>
    </row>
    <row r="54" spans="24:26" x14ac:dyDescent="0.15">
      <c r="X54" s="538"/>
      <c r="Y54" s="514"/>
      <c r="Z54" s="514"/>
    </row>
    <row r="55" spans="24:26" x14ac:dyDescent="0.15">
      <c r="X55" s="558"/>
      <c r="Y55" s="514"/>
      <c r="Z55" s="514"/>
    </row>
    <row r="56" spans="24:26" x14ac:dyDescent="0.15">
      <c r="X56" s="514"/>
      <c r="Y56" s="514"/>
      <c r="Z56" s="514"/>
    </row>
    <row r="57" spans="24:26" x14ac:dyDescent="0.15">
      <c r="X57" s="514"/>
      <c r="Y57" s="514"/>
      <c r="Z57" s="514"/>
    </row>
  </sheetData>
  <mergeCells count="5">
    <mergeCell ref="E5:H5"/>
    <mergeCell ref="I5:L5"/>
    <mergeCell ref="M5:P5"/>
    <mergeCell ref="Q5:T5"/>
    <mergeCell ref="U5:X5"/>
  </mergeCells>
  <phoneticPr fontId="6"/>
  <pageMargins left="0.39370078740157483" right="0.39370078740157483" top="0.19685039370078741" bottom="0.39370078740157483" header="0.59055118110236227" footer="0.19685039370078741"/>
  <pageSetup paperSize="9" firstPageNumber="46" orientation="landscape" useFirstPageNumber="1" r:id="rId1"/>
  <headerFooter alignWithMargins="0">
    <oddFooter>&amp;C-48-</oddFooter>
  </headerFooter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B3:W50"/>
  <sheetViews>
    <sheetView zoomScale="75" zoomScaleNormal="75" workbookViewId="0"/>
  </sheetViews>
  <sheetFormatPr defaultColWidth="7.5" defaultRowHeight="12" x14ac:dyDescent="0.15"/>
  <cols>
    <col min="1" max="1" width="1.125" style="515" customWidth="1"/>
    <col min="2" max="2" width="5.5" style="515" customWidth="1"/>
    <col min="3" max="3" width="2.875" style="515" customWidth="1"/>
    <col min="4" max="4" width="5.375" style="515" customWidth="1"/>
    <col min="5" max="5" width="6.875" style="515" customWidth="1"/>
    <col min="6" max="7" width="7.5" style="515"/>
    <col min="8" max="8" width="8.625" style="515" customWidth="1"/>
    <col min="9" max="9" width="6.625" style="515" customWidth="1"/>
    <col min="10" max="11" width="7.5" style="515"/>
    <col min="12" max="12" width="8.625" style="515" customWidth="1"/>
    <col min="13" max="13" width="6.875" style="515" customWidth="1"/>
    <col min="14" max="14" width="7.125" style="515" customWidth="1"/>
    <col min="15" max="15" width="7.5" style="515"/>
    <col min="16" max="16" width="8.625" style="515" customWidth="1"/>
    <col min="17" max="16384" width="7.5" style="515"/>
  </cols>
  <sheetData>
    <row r="3" spans="2:23" x14ac:dyDescent="0.15">
      <c r="B3" s="515" t="s">
        <v>377</v>
      </c>
    </row>
    <row r="4" spans="2:23" x14ac:dyDescent="0.15">
      <c r="P4" s="559" t="s">
        <v>225</v>
      </c>
      <c r="R4" s="514"/>
      <c r="S4" s="514"/>
      <c r="T4" s="514"/>
      <c r="U4" s="514"/>
      <c r="V4" s="514"/>
      <c r="W4" s="514"/>
    </row>
    <row r="5" spans="2:23" ht="6" customHeight="1" x14ac:dyDescent="0.15">
      <c r="B5" s="517"/>
      <c r="C5" s="517"/>
      <c r="D5" s="517"/>
      <c r="E5" s="517"/>
      <c r="F5" s="517"/>
      <c r="G5" s="517"/>
      <c r="H5" s="517"/>
      <c r="I5" s="517"/>
      <c r="J5" s="517"/>
      <c r="K5" s="517"/>
      <c r="L5" s="517"/>
      <c r="M5" s="517"/>
      <c r="N5" s="517"/>
      <c r="R5" s="514"/>
      <c r="S5" s="514"/>
      <c r="T5" s="514"/>
      <c r="U5" s="514"/>
      <c r="V5" s="514"/>
      <c r="W5" s="514"/>
    </row>
    <row r="6" spans="2:23" ht="13.5" customHeight="1" x14ac:dyDescent="0.15">
      <c r="B6" s="535"/>
      <c r="C6" s="521" t="s">
        <v>86</v>
      </c>
      <c r="D6" s="523"/>
      <c r="E6" s="751" t="s">
        <v>378</v>
      </c>
      <c r="F6" s="752"/>
      <c r="G6" s="752"/>
      <c r="H6" s="753"/>
      <c r="I6" s="751" t="s">
        <v>379</v>
      </c>
      <c r="J6" s="752"/>
      <c r="K6" s="752"/>
      <c r="L6" s="753"/>
      <c r="M6" s="751" t="s">
        <v>380</v>
      </c>
      <c r="N6" s="752"/>
      <c r="O6" s="752"/>
      <c r="P6" s="753"/>
      <c r="R6" s="173"/>
      <c r="S6" s="173"/>
      <c r="T6" s="173"/>
      <c r="U6" s="173"/>
      <c r="V6" s="514"/>
      <c r="W6" s="514"/>
    </row>
    <row r="7" spans="2:23" ht="13.5" x14ac:dyDescent="0.15">
      <c r="B7" s="524" t="s">
        <v>275</v>
      </c>
      <c r="C7" s="525"/>
      <c r="D7" s="526"/>
      <c r="E7" s="527" t="s">
        <v>139</v>
      </c>
      <c r="F7" s="528" t="s">
        <v>371</v>
      </c>
      <c r="G7" s="529" t="s">
        <v>372</v>
      </c>
      <c r="H7" s="528" t="s">
        <v>96</v>
      </c>
      <c r="I7" s="527" t="s">
        <v>139</v>
      </c>
      <c r="J7" s="528" t="s">
        <v>371</v>
      </c>
      <c r="K7" s="529" t="s">
        <v>372</v>
      </c>
      <c r="L7" s="528" t="s">
        <v>220</v>
      </c>
      <c r="M7" s="527" t="s">
        <v>139</v>
      </c>
      <c r="N7" s="528" t="s">
        <v>371</v>
      </c>
      <c r="O7" s="529" t="s">
        <v>372</v>
      </c>
      <c r="P7" s="528" t="s">
        <v>96</v>
      </c>
      <c r="R7" s="173"/>
      <c r="S7" s="173"/>
      <c r="T7" s="173"/>
      <c r="U7" s="173"/>
      <c r="V7" s="514"/>
      <c r="W7" s="514"/>
    </row>
    <row r="8" spans="2:23" ht="13.5" x14ac:dyDescent="0.15">
      <c r="B8" s="541"/>
      <c r="C8" s="517"/>
      <c r="D8" s="517"/>
      <c r="E8" s="532"/>
      <c r="F8" s="533"/>
      <c r="G8" s="534" t="s">
        <v>97</v>
      </c>
      <c r="H8" s="533"/>
      <c r="I8" s="532"/>
      <c r="J8" s="533"/>
      <c r="K8" s="534" t="s">
        <v>97</v>
      </c>
      <c r="L8" s="533"/>
      <c r="M8" s="532"/>
      <c r="N8" s="533"/>
      <c r="O8" s="534" t="s">
        <v>97</v>
      </c>
      <c r="P8" s="533"/>
      <c r="R8" s="173"/>
      <c r="S8" s="173"/>
      <c r="T8" s="173"/>
      <c r="U8" s="173"/>
      <c r="V8" s="514"/>
      <c r="W8" s="514"/>
    </row>
    <row r="9" spans="2:23" ht="15" customHeight="1" x14ac:dyDescent="0.15">
      <c r="B9" s="535" t="s">
        <v>0</v>
      </c>
      <c r="C9" s="514">
        <v>19</v>
      </c>
      <c r="D9" s="515" t="s">
        <v>1</v>
      </c>
      <c r="E9" s="536">
        <v>1365</v>
      </c>
      <c r="F9" s="537">
        <v>2258</v>
      </c>
      <c r="G9" s="538">
        <v>1866</v>
      </c>
      <c r="H9" s="537">
        <v>160364</v>
      </c>
      <c r="I9" s="536">
        <v>2100</v>
      </c>
      <c r="J9" s="537">
        <v>2787</v>
      </c>
      <c r="K9" s="538">
        <v>2483</v>
      </c>
      <c r="L9" s="537">
        <v>173519</v>
      </c>
      <c r="M9" s="536">
        <v>2641</v>
      </c>
      <c r="N9" s="537">
        <v>3188</v>
      </c>
      <c r="O9" s="538">
        <v>2899</v>
      </c>
      <c r="P9" s="537">
        <v>280564</v>
      </c>
      <c r="R9" s="173"/>
      <c r="S9" s="173"/>
      <c r="T9" s="173"/>
      <c r="U9" s="173"/>
      <c r="V9" s="514"/>
      <c r="W9" s="514"/>
    </row>
    <row r="10" spans="2:23" ht="15" customHeight="1" x14ac:dyDescent="0.15">
      <c r="B10" s="535"/>
      <c r="C10" s="514">
        <v>20</v>
      </c>
      <c r="E10" s="536">
        <v>1155</v>
      </c>
      <c r="F10" s="537">
        <v>2120</v>
      </c>
      <c r="G10" s="538">
        <v>1660</v>
      </c>
      <c r="H10" s="537">
        <v>189632</v>
      </c>
      <c r="I10" s="536">
        <v>2006</v>
      </c>
      <c r="J10" s="537">
        <v>2722</v>
      </c>
      <c r="K10" s="538">
        <v>2442</v>
      </c>
      <c r="L10" s="537">
        <v>284089</v>
      </c>
      <c r="M10" s="536">
        <v>2100</v>
      </c>
      <c r="N10" s="537">
        <v>3162</v>
      </c>
      <c r="O10" s="538">
        <v>2638</v>
      </c>
      <c r="P10" s="537">
        <v>385135</v>
      </c>
      <c r="R10" s="173"/>
      <c r="S10" s="173"/>
      <c r="T10" s="173"/>
      <c r="U10" s="173"/>
      <c r="V10" s="514"/>
      <c r="W10" s="514"/>
    </row>
    <row r="11" spans="2:23" ht="15" customHeight="1" x14ac:dyDescent="0.15">
      <c r="B11" s="535"/>
      <c r="C11" s="514">
        <v>21</v>
      </c>
      <c r="D11" s="514"/>
      <c r="E11" s="536">
        <v>1040</v>
      </c>
      <c r="F11" s="537">
        <v>1995</v>
      </c>
      <c r="G11" s="538">
        <v>1458</v>
      </c>
      <c r="H11" s="537">
        <v>160090</v>
      </c>
      <c r="I11" s="536">
        <v>1680</v>
      </c>
      <c r="J11" s="537">
        <v>2783</v>
      </c>
      <c r="K11" s="538">
        <v>2305</v>
      </c>
      <c r="L11" s="537">
        <v>237728</v>
      </c>
      <c r="M11" s="536">
        <v>2084</v>
      </c>
      <c r="N11" s="537">
        <v>2888</v>
      </c>
      <c r="O11" s="538">
        <v>2503</v>
      </c>
      <c r="P11" s="537">
        <v>338246</v>
      </c>
      <c r="R11" s="538"/>
      <c r="S11" s="514"/>
      <c r="T11" s="514"/>
      <c r="U11" s="514"/>
      <c r="V11" s="514"/>
      <c r="W11" s="514"/>
    </row>
    <row r="12" spans="2:23" ht="15" customHeight="1" x14ac:dyDescent="0.15">
      <c r="B12" s="535"/>
      <c r="C12" s="514">
        <v>22</v>
      </c>
      <c r="D12" s="539"/>
      <c r="E12" s="537">
        <v>1050</v>
      </c>
      <c r="F12" s="537">
        <v>1890</v>
      </c>
      <c r="G12" s="537">
        <v>1458</v>
      </c>
      <c r="H12" s="537">
        <v>227797</v>
      </c>
      <c r="I12" s="537">
        <v>1785</v>
      </c>
      <c r="J12" s="537">
        <v>2625</v>
      </c>
      <c r="K12" s="537">
        <v>2122</v>
      </c>
      <c r="L12" s="537">
        <v>172938</v>
      </c>
      <c r="M12" s="537">
        <v>2062</v>
      </c>
      <c r="N12" s="537">
        <v>2835</v>
      </c>
      <c r="O12" s="537">
        <v>2477</v>
      </c>
      <c r="P12" s="540">
        <v>358472</v>
      </c>
      <c r="R12" s="173"/>
      <c r="S12" s="173"/>
      <c r="T12" s="173"/>
      <c r="U12" s="173"/>
      <c r="V12" s="173"/>
      <c r="W12" s="514"/>
    </row>
    <row r="13" spans="2:23" ht="15" customHeight="1" x14ac:dyDescent="0.15">
      <c r="B13" s="541"/>
      <c r="C13" s="517">
        <v>23</v>
      </c>
      <c r="D13" s="542"/>
      <c r="E13" s="182">
        <v>1050</v>
      </c>
      <c r="F13" s="182">
        <v>1890</v>
      </c>
      <c r="G13" s="182">
        <v>1492.7044516336809</v>
      </c>
      <c r="H13" s="182">
        <v>208475.09999999995</v>
      </c>
      <c r="I13" s="182">
        <v>1837.5</v>
      </c>
      <c r="J13" s="182">
        <v>2625</v>
      </c>
      <c r="K13" s="182">
        <v>2241.8585027086478</v>
      </c>
      <c r="L13" s="182">
        <v>184039.3</v>
      </c>
      <c r="M13" s="182">
        <v>1890</v>
      </c>
      <c r="N13" s="182">
        <v>2835</v>
      </c>
      <c r="O13" s="182">
        <v>2512.9036431755053</v>
      </c>
      <c r="P13" s="183">
        <v>376501.6</v>
      </c>
      <c r="R13" s="173"/>
      <c r="S13" s="173"/>
      <c r="T13" s="173"/>
      <c r="U13" s="173"/>
      <c r="V13" s="173"/>
      <c r="W13" s="514"/>
    </row>
    <row r="14" spans="2:23" ht="15" customHeight="1" x14ac:dyDescent="0.15">
      <c r="B14" s="175" t="s">
        <v>373</v>
      </c>
      <c r="C14" s="167">
        <v>5</v>
      </c>
      <c r="D14" s="180" t="s">
        <v>374</v>
      </c>
      <c r="E14" s="537">
        <v>1522.5</v>
      </c>
      <c r="F14" s="537">
        <v>1837.5</v>
      </c>
      <c r="G14" s="537">
        <v>1682.5065771190366</v>
      </c>
      <c r="H14" s="537">
        <v>14473.6</v>
      </c>
      <c r="I14" s="537">
        <v>2100</v>
      </c>
      <c r="J14" s="537">
        <v>2625</v>
      </c>
      <c r="K14" s="537">
        <v>2412.6190047691894</v>
      </c>
      <c r="L14" s="537">
        <v>12012.1</v>
      </c>
      <c r="M14" s="537">
        <v>2205</v>
      </c>
      <c r="N14" s="537">
        <v>2835</v>
      </c>
      <c r="O14" s="537">
        <v>2580.8796775752558</v>
      </c>
      <c r="P14" s="540">
        <v>27732</v>
      </c>
    </row>
    <row r="15" spans="2:23" ht="15" customHeight="1" x14ac:dyDescent="0.15">
      <c r="B15" s="175"/>
      <c r="C15" s="167">
        <v>6</v>
      </c>
      <c r="D15" s="180"/>
      <c r="E15" s="537">
        <v>1575</v>
      </c>
      <c r="F15" s="537">
        <v>1890</v>
      </c>
      <c r="G15" s="537">
        <v>1668.4318181818185</v>
      </c>
      <c r="H15" s="537">
        <v>25532.3</v>
      </c>
      <c r="I15" s="537">
        <v>1925.8050000000001</v>
      </c>
      <c r="J15" s="537">
        <v>2467.5</v>
      </c>
      <c r="K15" s="537">
        <v>2268.6302560673407</v>
      </c>
      <c r="L15" s="537">
        <v>11524.2</v>
      </c>
      <c r="M15" s="537">
        <v>2100</v>
      </c>
      <c r="N15" s="537">
        <v>2572.5</v>
      </c>
      <c r="O15" s="537">
        <v>2338.5800497718787</v>
      </c>
      <c r="P15" s="540">
        <v>18704</v>
      </c>
    </row>
    <row r="16" spans="2:23" ht="15" customHeight="1" x14ac:dyDescent="0.15">
      <c r="B16" s="175"/>
      <c r="C16" s="167">
        <v>7</v>
      </c>
      <c r="D16" s="180"/>
      <c r="E16" s="537">
        <v>1417.5</v>
      </c>
      <c r="F16" s="537">
        <v>1890</v>
      </c>
      <c r="G16" s="537">
        <v>1648.7307366713112</v>
      </c>
      <c r="H16" s="537">
        <v>23405.599999999999</v>
      </c>
      <c r="I16" s="537">
        <v>1995</v>
      </c>
      <c r="J16" s="537">
        <v>2415</v>
      </c>
      <c r="K16" s="537">
        <v>2218.3407629775252</v>
      </c>
      <c r="L16" s="537">
        <v>11934.8</v>
      </c>
      <c r="M16" s="537">
        <v>1890</v>
      </c>
      <c r="N16" s="537">
        <v>2677.5</v>
      </c>
      <c r="O16" s="537">
        <v>2340.2004648460202</v>
      </c>
      <c r="P16" s="540">
        <v>24414.6</v>
      </c>
    </row>
    <row r="17" spans="2:16" ht="15" customHeight="1" x14ac:dyDescent="0.15">
      <c r="B17" s="175"/>
      <c r="C17" s="167">
        <v>8</v>
      </c>
      <c r="D17" s="180"/>
      <c r="E17" s="537">
        <v>1417.5</v>
      </c>
      <c r="F17" s="537">
        <v>1812.09</v>
      </c>
      <c r="G17" s="537">
        <v>1582.1007676114739</v>
      </c>
      <c r="H17" s="537">
        <v>26913.7</v>
      </c>
      <c r="I17" s="537">
        <v>1995</v>
      </c>
      <c r="J17" s="537">
        <v>2457.21</v>
      </c>
      <c r="K17" s="537">
        <v>2292.3174314955431</v>
      </c>
      <c r="L17" s="537">
        <v>11517.1</v>
      </c>
      <c r="M17" s="537">
        <v>2257.5</v>
      </c>
      <c r="N17" s="537">
        <v>2782.5</v>
      </c>
      <c r="O17" s="537">
        <v>2476.2512019230767</v>
      </c>
      <c r="P17" s="540">
        <v>30706.9</v>
      </c>
    </row>
    <row r="18" spans="2:16" ht="15" customHeight="1" x14ac:dyDescent="0.15">
      <c r="B18" s="175"/>
      <c r="C18" s="167">
        <v>9</v>
      </c>
      <c r="D18" s="180"/>
      <c r="E18" s="537">
        <v>1365</v>
      </c>
      <c r="F18" s="537">
        <v>1732.5</v>
      </c>
      <c r="G18" s="537">
        <v>1528.4904172731685</v>
      </c>
      <c r="H18" s="537">
        <v>14013.2</v>
      </c>
      <c r="I18" s="537">
        <v>1890</v>
      </c>
      <c r="J18" s="537">
        <v>2415</v>
      </c>
      <c r="K18" s="537">
        <v>2175.2708023774148</v>
      </c>
      <c r="L18" s="537">
        <v>11121.000000000002</v>
      </c>
      <c r="M18" s="537">
        <v>2284.8000000000002</v>
      </c>
      <c r="N18" s="537">
        <v>2782.5</v>
      </c>
      <c r="O18" s="537">
        <v>2585.3506130751166</v>
      </c>
      <c r="P18" s="540">
        <v>24499.899999999998</v>
      </c>
    </row>
    <row r="19" spans="2:16" ht="15" customHeight="1" x14ac:dyDescent="0.15">
      <c r="B19" s="175"/>
      <c r="C19" s="167">
        <v>10</v>
      </c>
      <c r="D19" s="180"/>
      <c r="E19" s="537">
        <v>1207.5</v>
      </c>
      <c r="F19" s="537">
        <v>1732.5</v>
      </c>
      <c r="G19" s="537">
        <v>1446.2566086461427</v>
      </c>
      <c r="H19" s="537">
        <v>10944.3</v>
      </c>
      <c r="I19" s="537">
        <v>1942.5</v>
      </c>
      <c r="J19" s="537">
        <v>2478</v>
      </c>
      <c r="K19" s="537">
        <v>2297.9216336345089</v>
      </c>
      <c r="L19" s="537">
        <v>13916.4</v>
      </c>
      <c r="M19" s="537">
        <v>2289</v>
      </c>
      <c r="N19" s="537">
        <v>2782.5</v>
      </c>
      <c r="O19" s="537">
        <v>2597.0378755000379</v>
      </c>
      <c r="P19" s="540">
        <v>26580.9</v>
      </c>
    </row>
    <row r="20" spans="2:16" ht="15" customHeight="1" x14ac:dyDescent="0.15">
      <c r="B20" s="175"/>
      <c r="C20" s="167">
        <v>11</v>
      </c>
      <c r="D20" s="180"/>
      <c r="E20" s="537">
        <v>1155</v>
      </c>
      <c r="F20" s="537">
        <v>1575</v>
      </c>
      <c r="G20" s="537">
        <v>1334.0035873455333</v>
      </c>
      <c r="H20" s="537">
        <v>14777.5</v>
      </c>
      <c r="I20" s="537">
        <v>2047.5</v>
      </c>
      <c r="J20" s="537">
        <v>2478</v>
      </c>
      <c r="K20" s="537">
        <v>2290.0841879409418</v>
      </c>
      <c r="L20" s="537">
        <v>21372.799999999999</v>
      </c>
      <c r="M20" s="537">
        <v>2187.15</v>
      </c>
      <c r="N20" s="537">
        <v>2782.5</v>
      </c>
      <c r="O20" s="537">
        <v>2566.9394402743028</v>
      </c>
      <c r="P20" s="540">
        <v>34321.800000000003</v>
      </c>
    </row>
    <row r="21" spans="2:16" ht="15" customHeight="1" x14ac:dyDescent="0.15">
      <c r="B21" s="175"/>
      <c r="C21" s="167">
        <v>12</v>
      </c>
      <c r="D21" s="180"/>
      <c r="E21" s="537">
        <v>1050</v>
      </c>
      <c r="F21" s="537">
        <v>1575</v>
      </c>
      <c r="G21" s="537">
        <v>1332.0469558022478</v>
      </c>
      <c r="H21" s="537">
        <v>10686.1</v>
      </c>
      <c r="I21" s="537">
        <v>2047.5</v>
      </c>
      <c r="J21" s="537">
        <v>2415</v>
      </c>
      <c r="K21" s="537">
        <v>2244.1079570853822</v>
      </c>
      <c r="L21" s="537">
        <v>21519.599999999999</v>
      </c>
      <c r="M21" s="537">
        <v>2289</v>
      </c>
      <c r="N21" s="537">
        <v>2782.5</v>
      </c>
      <c r="O21" s="537">
        <v>2435.9038611249898</v>
      </c>
      <c r="P21" s="540">
        <v>57237.7</v>
      </c>
    </row>
    <row r="22" spans="2:16" ht="15" customHeight="1" x14ac:dyDescent="0.15">
      <c r="B22" s="175" t="s">
        <v>375</v>
      </c>
      <c r="C22" s="167">
        <v>1</v>
      </c>
      <c r="D22" s="180" t="s">
        <v>374</v>
      </c>
      <c r="E22" s="537">
        <v>1050</v>
      </c>
      <c r="F22" s="537">
        <v>1470</v>
      </c>
      <c r="G22" s="537">
        <v>1272.8347959881467</v>
      </c>
      <c r="H22" s="537">
        <v>9210.7999999999993</v>
      </c>
      <c r="I22" s="537">
        <v>1890</v>
      </c>
      <c r="J22" s="537">
        <v>2494.38</v>
      </c>
      <c r="K22" s="537">
        <v>2180.1150224695057</v>
      </c>
      <c r="L22" s="537">
        <v>17884.400000000001</v>
      </c>
      <c r="M22" s="537">
        <v>2263.8000000000002</v>
      </c>
      <c r="N22" s="537">
        <v>2677.5</v>
      </c>
      <c r="O22" s="537">
        <v>2420.1689646201871</v>
      </c>
      <c r="P22" s="540">
        <v>36753.599999999999</v>
      </c>
    </row>
    <row r="23" spans="2:16" ht="15" customHeight="1" x14ac:dyDescent="0.15">
      <c r="B23" s="175"/>
      <c r="C23" s="167">
        <v>2</v>
      </c>
      <c r="D23" s="180"/>
      <c r="E23" s="537">
        <v>1155</v>
      </c>
      <c r="F23" s="537">
        <v>1522.5</v>
      </c>
      <c r="G23" s="537">
        <v>1299.4243174456269</v>
      </c>
      <c r="H23" s="537">
        <v>12064.7</v>
      </c>
      <c r="I23" s="537">
        <v>1890</v>
      </c>
      <c r="J23" s="537">
        <v>2359.98</v>
      </c>
      <c r="K23" s="537">
        <v>2201.2286381165013</v>
      </c>
      <c r="L23" s="537">
        <v>15676.4</v>
      </c>
      <c r="M23" s="537">
        <v>2047.5</v>
      </c>
      <c r="N23" s="537">
        <v>2730</v>
      </c>
      <c r="O23" s="537">
        <v>2297.510976149807</v>
      </c>
      <c r="P23" s="540">
        <v>30464.800000000003</v>
      </c>
    </row>
    <row r="24" spans="2:16" ht="15" customHeight="1" x14ac:dyDescent="0.15">
      <c r="B24" s="175"/>
      <c r="C24" s="167">
        <v>3</v>
      </c>
      <c r="D24" s="180"/>
      <c r="E24" s="537">
        <v>1260</v>
      </c>
      <c r="F24" s="537">
        <v>1575</v>
      </c>
      <c r="G24" s="537">
        <v>1427.5973484343772</v>
      </c>
      <c r="H24" s="537">
        <v>13621</v>
      </c>
      <c r="I24" s="537">
        <v>2100</v>
      </c>
      <c r="J24" s="537">
        <v>2467.5</v>
      </c>
      <c r="K24" s="537">
        <v>2239.8819828887777</v>
      </c>
      <c r="L24" s="537">
        <v>13790.599999999999</v>
      </c>
      <c r="M24" s="537">
        <v>2247</v>
      </c>
      <c r="N24" s="537">
        <v>2761.5</v>
      </c>
      <c r="O24" s="537">
        <v>2409.4019707033826</v>
      </c>
      <c r="P24" s="540">
        <v>27061.599999999999</v>
      </c>
    </row>
    <row r="25" spans="2:16" ht="15" customHeight="1" x14ac:dyDescent="0.15">
      <c r="B25" s="175"/>
      <c r="C25" s="167">
        <v>4</v>
      </c>
      <c r="D25" s="180"/>
      <c r="E25" s="537">
        <v>1365</v>
      </c>
      <c r="F25" s="537">
        <v>1785</v>
      </c>
      <c r="G25" s="537">
        <v>1565.492471769134</v>
      </c>
      <c r="H25" s="537">
        <v>21992.199999999997</v>
      </c>
      <c r="I25" s="537">
        <v>2100</v>
      </c>
      <c r="J25" s="537">
        <v>2529.4500000000003</v>
      </c>
      <c r="K25" s="537">
        <v>2298.5177327422416</v>
      </c>
      <c r="L25" s="537">
        <v>15034.6</v>
      </c>
      <c r="M25" s="537">
        <v>2205</v>
      </c>
      <c r="N25" s="537">
        <v>2782.5</v>
      </c>
      <c r="O25" s="537">
        <v>2500.7016334634382</v>
      </c>
      <c r="P25" s="540">
        <v>25273.4</v>
      </c>
    </row>
    <row r="26" spans="2:16" ht="15" customHeight="1" x14ac:dyDescent="0.15">
      <c r="B26" s="168"/>
      <c r="C26" s="172">
        <v>5</v>
      </c>
      <c r="D26" s="181"/>
      <c r="E26" s="543">
        <v>1365</v>
      </c>
      <c r="F26" s="543">
        <v>1785</v>
      </c>
      <c r="G26" s="543">
        <v>1600.4910652014098</v>
      </c>
      <c r="H26" s="543">
        <v>27953.9</v>
      </c>
      <c r="I26" s="543">
        <v>1837.5</v>
      </c>
      <c r="J26" s="543">
        <v>2625</v>
      </c>
      <c r="K26" s="543">
        <v>2307.3030030030027</v>
      </c>
      <c r="L26" s="543">
        <v>16388.599999999999</v>
      </c>
      <c r="M26" s="543">
        <v>2205</v>
      </c>
      <c r="N26" s="543">
        <v>2782.5</v>
      </c>
      <c r="O26" s="543">
        <v>2523.5451763422611</v>
      </c>
      <c r="P26" s="544">
        <v>31892.2</v>
      </c>
    </row>
    <row r="27" spans="2:16" ht="14.25" customHeight="1" x14ac:dyDescent="0.15">
      <c r="B27" s="202"/>
      <c r="C27" s="221"/>
      <c r="D27" s="222"/>
      <c r="E27" s="535"/>
      <c r="F27" s="545"/>
      <c r="G27" s="514"/>
      <c r="H27" s="545"/>
      <c r="I27" s="535"/>
      <c r="J27" s="545"/>
      <c r="K27" s="514"/>
      <c r="L27" s="545"/>
      <c r="M27" s="535"/>
      <c r="N27" s="545"/>
      <c r="O27" s="514"/>
      <c r="P27" s="545"/>
    </row>
    <row r="28" spans="2:16" ht="14.25" customHeight="1" x14ac:dyDescent="0.15">
      <c r="B28" s="265"/>
      <c r="C28" s="204"/>
      <c r="D28" s="222"/>
      <c r="E28" s="535"/>
      <c r="F28" s="545"/>
      <c r="G28" s="514"/>
      <c r="H28" s="537"/>
      <c r="I28" s="535"/>
      <c r="J28" s="545"/>
      <c r="K28" s="514"/>
      <c r="L28" s="537"/>
      <c r="M28" s="535"/>
      <c r="N28" s="545"/>
      <c r="O28" s="514"/>
      <c r="P28" s="537"/>
    </row>
    <row r="29" spans="2:16" ht="14.25" customHeight="1" x14ac:dyDescent="0.15">
      <c r="B29" s="265" t="s">
        <v>127</v>
      </c>
      <c r="C29" s="221"/>
      <c r="D29" s="222"/>
      <c r="E29" s="535"/>
      <c r="F29" s="545"/>
      <c r="G29" s="514"/>
      <c r="H29" s="545"/>
      <c r="I29" s="535"/>
      <c r="J29" s="545"/>
      <c r="K29" s="514"/>
      <c r="L29" s="545"/>
      <c r="M29" s="535"/>
      <c r="N29" s="545"/>
      <c r="O29" s="514"/>
      <c r="P29" s="545"/>
    </row>
    <row r="30" spans="2:16" ht="14.25" customHeight="1" x14ac:dyDescent="0.15">
      <c r="B30" s="547">
        <v>41031</v>
      </c>
      <c r="C30" s="224"/>
      <c r="D30" s="225">
        <v>41037</v>
      </c>
      <c r="E30" s="250">
        <v>1365</v>
      </c>
      <c r="F30" s="250">
        <v>1785</v>
      </c>
      <c r="G30" s="250">
        <v>1595.0881316458792</v>
      </c>
      <c r="H30" s="537">
        <v>7046.3</v>
      </c>
      <c r="I30" s="250">
        <v>2310</v>
      </c>
      <c r="J30" s="250">
        <v>2310</v>
      </c>
      <c r="K30" s="250">
        <v>2310</v>
      </c>
      <c r="L30" s="537">
        <v>3645.8</v>
      </c>
      <c r="M30" s="250">
        <v>2205</v>
      </c>
      <c r="N30" s="250">
        <v>2782.5</v>
      </c>
      <c r="O30" s="250">
        <v>2494.5420289202211</v>
      </c>
      <c r="P30" s="537">
        <v>5723</v>
      </c>
    </row>
    <row r="31" spans="2:16" ht="14.25" customHeight="1" x14ac:dyDescent="0.15">
      <c r="B31" s="547" t="s">
        <v>128</v>
      </c>
      <c r="C31" s="224"/>
      <c r="D31" s="225"/>
      <c r="E31" s="535"/>
      <c r="F31" s="545"/>
      <c r="G31" s="514"/>
      <c r="H31" s="545"/>
      <c r="I31" s="535"/>
      <c r="J31" s="545"/>
      <c r="K31" s="514"/>
      <c r="L31" s="545"/>
      <c r="M31" s="535"/>
      <c r="N31" s="545"/>
      <c r="O31" s="514"/>
      <c r="P31" s="545"/>
    </row>
    <row r="32" spans="2:16" ht="14.25" customHeight="1" x14ac:dyDescent="0.15">
      <c r="B32" s="547">
        <v>41038</v>
      </c>
      <c r="C32" s="224"/>
      <c r="D32" s="225">
        <v>41044</v>
      </c>
      <c r="E32" s="548">
        <v>1365</v>
      </c>
      <c r="F32" s="549">
        <v>1785</v>
      </c>
      <c r="G32" s="550">
        <v>1614.5262687388258</v>
      </c>
      <c r="H32" s="549">
        <v>4276.2</v>
      </c>
      <c r="I32" s="548">
        <v>1890</v>
      </c>
      <c r="J32" s="549">
        <v>2625</v>
      </c>
      <c r="K32" s="550">
        <v>2359.6654411764707</v>
      </c>
      <c r="L32" s="549">
        <v>3047.3</v>
      </c>
      <c r="M32" s="230">
        <v>2310</v>
      </c>
      <c r="N32" s="230">
        <v>2782.5</v>
      </c>
      <c r="O32" s="230">
        <v>2522.4904855264676</v>
      </c>
      <c r="P32" s="549">
        <v>6063.5</v>
      </c>
    </row>
    <row r="33" spans="2:16" ht="14.25" customHeight="1" x14ac:dyDescent="0.15">
      <c r="B33" s="547" t="s">
        <v>129</v>
      </c>
      <c r="C33" s="224"/>
      <c r="D33" s="225"/>
      <c r="E33" s="548"/>
      <c r="F33" s="549"/>
      <c r="G33" s="550"/>
      <c r="H33" s="549"/>
      <c r="I33" s="548"/>
      <c r="J33" s="549"/>
      <c r="K33" s="550"/>
      <c r="L33" s="549"/>
      <c r="M33" s="548"/>
      <c r="N33" s="549"/>
      <c r="O33" s="550"/>
      <c r="P33" s="549"/>
    </row>
    <row r="34" spans="2:16" ht="14.25" customHeight="1" x14ac:dyDescent="0.15">
      <c r="B34" s="547">
        <v>41045</v>
      </c>
      <c r="C34" s="224"/>
      <c r="D34" s="225">
        <v>41051</v>
      </c>
      <c r="E34" s="548">
        <v>1365</v>
      </c>
      <c r="F34" s="549">
        <v>1732.5</v>
      </c>
      <c r="G34" s="550">
        <v>1581.3456705112762</v>
      </c>
      <c r="H34" s="549">
        <v>4353.3999999999996</v>
      </c>
      <c r="I34" s="548">
        <v>1837.5</v>
      </c>
      <c r="J34" s="549">
        <v>2520</v>
      </c>
      <c r="K34" s="550">
        <v>2301.1412495801142</v>
      </c>
      <c r="L34" s="549">
        <v>3919.5</v>
      </c>
      <c r="M34" s="548">
        <v>2327.85</v>
      </c>
      <c r="N34" s="548">
        <v>2782.5</v>
      </c>
      <c r="O34" s="548">
        <v>2499.6154261057181</v>
      </c>
      <c r="P34" s="549">
        <v>9716.4</v>
      </c>
    </row>
    <row r="35" spans="2:16" ht="14.25" customHeight="1" x14ac:dyDescent="0.15">
      <c r="B35" s="547" t="s">
        <v>130</v>
      </c>
      <c r="C35" s="224"/>
      <c r="D35" s="225"/>
      <c r="E35" s="548"/>
      <c r="F35" s="549"/>
      <c r="G35" s="550"/>
      <c r="H35" s="549"/>
      <c r="I35" s="548"/>
      <c r="J35" s="549"/>
      <c r="K35" s="550"/>
      <c r="L35" s="549"/>
      <c r="M35" s="548"/>
      <c r="N35" s="549"/>
      <c r="O35" s="550"/>
      <c r="P35" s="549"/>
    </row>
    <row r="36" spans="2:16" ht="14.25" customHeight="1" x14ac:dyDescent="0.15">
      <c r="B36" s="547">
        <v>41052</v>
      </c>
      <c r="C36" s="224"/>
      <c r="D36" s="225">
        <v>41058</v>
      </c>
      <c r="E36" s="548">
        <v>1470</v>
      </c>
      <c r="F36" s="549">
        <v>1732.5</v>
      </c>
      <c r="G36" s="550">
        <v>1586.2122567235619</v>
      </c>
      <c r="H36" s="549">
        <v>5072.3999999999996</v>
      </c>
      <c r="I36" s="548">
        <v>2310</v>
      </c>
      <c r="J36" s="549">
        <v>2310</v>
      </c>
      <c r="K36" s="550">
        <v>2310</v>
      </c>
      <c r="L36" s="549">
        <v>3033.6</v>
      </c>
      <c r="M36" s="548">
        <v>2310</v>
      </c>
      <c r="N36" s="549">
        <v>2782.5</v>
      </c>
      <c r="O36" s="550">
        <v>2560.6071285006033</v>
      </c>
      <c r="P36" s="549">
        <v>4359.8</v>
      </c>
    </row>
    <row r="37" spans="2:16" ht="14.25" customHeight="1" x14ac:dyDescent="0.15">
      <c r="B37" s="547" t="s">
        <v>131</v>
      </c>
      <c r="C37" s="224"/>
      <c r="D37" s="225"/>
      <c r="E37" s="535"/>
      <c r="F37" s="545"/>
      <c r="G37" s="514"/>
      <c r="H37" s="545"/>
      <c r="I37" s="535"/>
      <c r="J37" s="545"/>
      <c r="K37" s="514"/>
      <c r="L37" s="545"/>
      <c r="M37" s="535"/>
      <c r="N37" s="545"/>
      <c r="O37" s="514"/>
      <c r="P37" s="545"/>
    </row>
    <row r="38" spans="2:16" ht="14.25" customHeight="1" x14ac:dyDescent="0.15">
      <c r="B38" s="560">
        <v>41059</v>
      </c>
      <c r="C38" s="235"/>
      <c r="D38" s="236">
        <v>41065</v>
      </c>
      <c r="E38" s="561">
        <v>1470</v>
      </c>
      <c r="F38" s="562">
        <v>1785</v>
      </c>
      <c r="G38" s="563">
        <v>1623.9498419790759</v>
      </c>
      <c r="H38" s="543">
        <v>7205.6</v>
      </c>
      <c r="I38" s="562">
        <v>2110.5</v>
      </c>
      <c r="J38" s="562">
        <v>2520</v>
      </c>
      <c r="K38" s="562">
        <v>2300.1705329153606</v>
      </c>
      <c r="L38" s="543">
        <v>2742.4</v>
      </c>
      <c r="M38" s="543">
        <v>2310</v>
      </c>
      <c r="N38" s="543">
        <v>2782.5</v>
      </c>
      <c r="O38" s="543">
        <v>2589.6611341632092</v>
      </c>
      <c r="P38" s="543">
        <v>6029.5</v>
      </c>
    </row>
    <row r="40" spans="2:16" x14ac:dyDescent="0.15">
      <c r="P40" s="179"/>
    </row>
    <row r="41" spans="2:16" x14ac:dyDescent="0.15">
      <c r="P41" s="179"/>
    </row>
    <row r="42" spans="2:16" x14ac:dyDescent="0.15">
      <c r="E42" s="557"/>
      <c r="F42" s="557"/>
      <c r="G42" s="557"/>
      <c r="H42" s="557"/>
      <c r="I42" s="557"/>
      <c r="J42" s="557"/>
      <c r="K42" s="557"/>
      <c r="L42" s="557"/>
      <c r="M42" s="557"/>
      <c r="N42" s="557"/>
      <c r="O42" s="557"/>
      <c r="P42" s="179"/>
    </row>
    <row r="43" spans="2:16" x14ac:dyDescent="0.15">
      <c r="P43" s="263"/>
    </row>
    <row r="44" spans="2:16" x14ac:dyDescent="0.15">
      <c r="P44" s="263"/>
    </row>
    <row r="45" spans="2:16" x14ac:dyDescent="0.15">
      <c r="P45" s="179"/>
    </row>
    <row r="46" spans="2:16" x14ac:dyDescent="0.15">
      <c r="P46" s="179"/>
    </row>
    <row r="47" spans="2:16" x14ac:dyDescent="0.15">
      <c r="P47" s="538"/>
    </row>
    <row r="48" spans="2:16" x14ac:dyDescent="0.15">
      <c r="P48" s="538"/>
    </row>
    <row r="49" spans="16:16" x14ac:dyDescent="0.15">
      <c r="P49" s="538"/>
    </row>
    <row r="50" spans="16:16" x14ac:dyDescent="0.15">
      <c r="P50" s="514"/>
    </row>
  </sheetData>
  <mergeCells count="3">
    <mergeCell ref="E6:H6"/>
    <mergeCell ref="I6:L6"/>
    <mergeCell ref="M6:P6"/>
  </mergeCells>
  <phoneticPr fontId="6"/>
  <pageMargins left="0.39370078740157483" right="0.39370078740157483" top="0.19685039370078741" bottom="0.59055118110236227" header="0.59055118110236227" footer="0.19685039370078741"/>
  <pageSetup paperSize="9" orientation="landscape" r:id="rId1"/>
  <headerFooter alignWithMargins="0">
    <oddFooter>&amp;C-49-</oddFooter>
  </headerFooter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B3:AG52"/>
  <sheetViews>
    <sheetView zoomScale="75" workbookViewId="0"/>
  </sheetViews>
  <sheetFormatPr defaultColWidth="7.5" defaultRowHeight="12" x14ac:dyDescent="0.15"/>
  <cols>
    <col min="1" max="1" width="1.25" style="515" customWidth="1"/>
    <col min="2" max="2" width="4.125" style="515" customWidth="1"/>
    <col min="3" max="3" width="3.125" style="515" customWidth="1"/>
    <col min="4" max="4" width="2.625" style="515" customWidth="1"/>
    <col min="5" max="7" width="5.875" style="515" customWidth="1"/>
    <col min="8" max="8" width="7.875" style="515" customWidth="1"/>
    <col min="9" max="11" width="5.875" style="515" customWidth="1"/>
    <col min="12" max="12" width="8" style="515" customWidth="1"/>
    <col min="13" max="15" width="5.875" style="515" customWidth="1"/>
    <col min="16" max="16" width="8" style="515" customWidth="1"/>
    <col min="17" max="19" width="5.875" style="515" customWidth="1"/>
    <col min="20" max="20" width="8" style="515" customWidth="1"/>
    <col min="21" max="23" width="5.875" style="515" customWidth="1"/>
    <col min="24" max="24" width="8" style="515" customWidth="1"/>
    <col min="25" max="16384" width="7.5" style="515"/>
  </cols>
  <sheetData>
    <row r="3" spans="2:33" x14ac:dyDescent="0.15">
      <c r="B3" s="515" t="s">
        <v>381</v>
      </c>
    </row>
    <row r="4" spans="2:33" x14ac:dyDescent="0.15">
      <c r="B4" s="514"/>
      <c r="C4" s="514"/>
      <c r="D4" s="514"/>
      <c r="E4" s="514"/>
      <c r="F4" s="514"/>
      <c r="G4" s="514"/>
      <c r="H4" s="514"/>
      <c r="I4" s="514"/>
      <c r="J4" s="514"/>
      <c r="K4" s="514"/>
      <c r="L4" s="514"/>
      <c r="M4" s="514"/>
      <c r="X4" s="516" t="s">
        <v>225</v>
      </c>
    </row>
    <row r="5" spans="2:33" ht="8.25" customHeight="1" x14ac:dyDescent="0.15">
      <c r="B5" s="517"/>
      <c r="C5" s="517"/>
      <c r="D5" s="517"/>
      <c r="E5" s="517"/>
      <c r="F5" s="517"/>
      <c r="G5" s="517"/>
      <c r="H5" s="517"/>
      <c r="I5" s="517"/>
      <c r="J5" s="517"/>
      <c r="K5" s="517"/>
      <c r="L5" s="517"/>
      <c r="M5" s="517"/>
      <c r="Z5" s="514"/>
      <c r="AA5" s="514"/>
      <c r="AB5" s="514"/>
      <c r="AC5" s="514"/>
      <c r="AD5" s="514"/>
      <c r="AE5" s="514"/>
      <c r="AF5" s="514"/>
    </row>
    <row r="6" spans="2:33" ht="13.5" customHeight="1" x14ac:dyDescent="0.15">
      <c r="B6" s="564"/>
      <c r="C6" s="519" t="s">
        <v>86</v>
      </c>
      <c r="D6" s="520"/>
      <c r="E6" s="565" t="s">
        <v>90</v>
      </c>
      <c r="F6" s="522"/>
      <c r="G6" s="522"/>
      <c r="H6" s="523"/>
      <c r="I6" s="565" t="s">
        <v>102</v>
      </c>
      <c r="J6" s="522"/>
      <c r="K6" s="522"/>
      <c r="L6" s="523"/>
      <c r="M6" s="565" t="s">
        <v>104</v>
      </c>
      <c r="N6" s="522"/>
      <c r="O6" s="522"/>
      <c r="P6" s="523"/>
      <c r="Q6" s="565" t="s">
        <v>105</v>
      </c>
      <c r="R6" s="522"/>
      <c r="S6" s="522"/>
      <c r="T6" s="523"/>
      <c r="U6" s="565" t="s">
        <v>114</v>
      </c>
      <c r="V6" s="522"/>
      <c r="W6" s="522"/>
      <c r="X6" s="523"/>
      <c r="Z6" s="173"/>
      <c r="AA6" s="173"/>
      <c r="AB6" s="173"/>
      <c r="AC6" s="173"/>
      <c r="AD6" s="173"/>
      <c r="AE6" s="173"/>
      <c r="AF6" s="173"/>
      <c r="AG6" s="173"/>
    </row>
    <row r="7" spans="2:33" ht="13.5" x14ac:dyDescent="0.15">
      <c r="B7" s="535" t="s">
        <v>92</v>
      </c>
      <c r="C7" s="514"/>
      <c r="D7" s="514"/>
      <c r="E7" s="527" t="s">
        <v>93</v>
      </c>
      <c r="F7" s="528" t="s">
        <v>94</v>
      </c>
      <c r="G7" s="529" t="s">
        <v>95</v>
      </c>
      <c r="H7" s="528" t="s">
        <v>96</v>
      </c>
      <c r="I7" s="186" t="s">
        <v>93</v>
      </c>
      <c r="J7" s="166" t="s">
        <v>94</v>
      </c>
      <c r="K7" s="244" t="s">
        <v>95</v>
      </c>
      <c r="L7" s="166" t="s">
        <v>96</v>
      </c>
      <c r="M7" s="186" t="s">
        <v>93</v>
      </c>
      <c r="N7" s="166" t="s">
        <v>94</v>
      </c>
      <c r="O7" s="244" t="s">
        <v>95</v>
      </c>
      <c r="P7" s="166" t="s">
        <v>96</v>
      </c>
      <c r="Q7" s="186" t="s">
        <v>93</v>
      </c>
      <c r="R7" s="166" t="s">
        <v>94</v>
      </c>
      <c r="S7" s="244" t="s">
        <v>95</v>
      </c>
      <c r="T7" s="166" t="s">
        <v>96</v>
      </c>
      <c r="U7" s="186" t="s">
        <v>93</v>
      </c>
      <c r="V7" s="166" t="s">
        <v>94</v>
      </c>
      <c r="W7" s="244" t="s">
        <v>95</v>
      </c>
      <c r="X7" s="166" t="s">
        <v>96</v>
      </c>
      <c r="Z7" s="173"/>
      <c r="AA7" s="173"/>
      <c r="AB7" s="173"/>
      <c r="AC7" s="173"/>
      <c r="AD7" s="173"/>
      <c r="AE7" s="173"/>
      <c r="AF7" s="173"/>
      <c r="AG7" s="173"/>
    </row>
    <row r="8" spans="2:33" ht="13.5" x14ac:dyDescent="0.15">
      <c r="B8" s="541"/>
      <c r="C8" s="517"/>
      <c r="D8" s="517"/>
      <c r="E8" s="532"/>
      <c r="F8" s="533"/>
      <c r="G8" s="534" t="s">
        <v>97</v>
      </c>
      <c r="H8" s="533"/>
      <c r="I8" s="170"/>
      <c r="J8" s="171"/>
      <c r="K8" s="172" t="s">
        <v>97</v>
      </c>
      <c r="L8" s="171"/>
      <c r="M8" s="170"/>
      <c r="N8" s="171"/>
      <c r="O8" s="172" t="s">
        <v>97</v>
      </c>
      <c r="P8" s="171"/>
      <c r="Q8" s="170"/>
      <c r="R8" s="171"/>
      <c r="S8" s="172" t="s">
        <v>97</v>
      </c>
      <c r="T8" s="171"/>
      <c r="U8" s="170"/>
      <c r="V8" s="171"/>
      <c r="W8" s="172" t="s">
        <v>97</v>
      </c>
      <c r="X8" s="171"/>
      <c r="Z8" s="173"/>
      <c r="AA8" s="173"/>
      <c r="AB8" s="173"/>
      <c r="AC8" s="173"/>
      <c r="AD8" s="173"/>
      <c r="AE8" s="173"/>
      <c r="AF8" s="173"/>
      <c r="AG8" s="173"/>
    </row>
    <row r="9" spans="2:33" ht="12" customHeight="1" x14ac:dyDescent="0.15">
      <c r="B9" s="535" t="s">
        <v>0</v>
      </c>
      <c r="C9" s="566">
        <v>19</v>
      </c>
      <c r="D9" s="514" t="s">
        <v>1</v>
      </c>
      <c r="E9" s="567">
        <v>2625</v>
      </c>
      <c r="F9" s="568">
        <v>2993</v>
      </c>
      <c r="G9" s="569">
        <v>2814</v>
      </c>
      <c r="H9" s="568">
        <v>23455</v>
      </c>
      <c r="I9" s="177">
        <v>5565</v>
      </c>
      <c r="J9" s="178">
        <v>6668</v>
      </c>
      <c r="K9" s="179">
        <v>6159</v>
      </c>
      <c r="L9" s="178">
        <v>13356</v>
      </c>
      <c r="M9" s="177">
        <v>2100</v>
      </c>
      <c r="N9" s="178">
        <v>2835</v>
      </c>
      <c r="O9" s="179">
        <v>2487</v>
      </c>
      <c r="P9" s="178">
        <v>85492</v>
      </c>
      <c r="Q9" s="177">
        <v>2100</v>
      </c>
      <c r="R9" s="178">
        <v>3045</v>
      </c>
      <c r="S9" s="179">
        <v>2703</v>
      </c>
      <c r="T9" s="178">
        <v>74798</v>
      </c>
      <c r="U9" s="177">
        <v>2310</v>
      </c>
      <c r="V9" s="178">
        <v>3045</v>
      </c>
      <c r="W9" s="179">
        <v>2713</v>
      </c>
      <c r="X9" s="178">
        <v>50209</v>
      </c>
      <c r="Z9" s="173"/>
      <c r="AA9" s="173"/>
      <c r="AB9" s="173"/>
      <c r="AC9" s="173"/>
      <c r="AD9" s="173"/>
      <c r="AE9" s="173"/>
      <c r="AF9" s="173"/>
      <c r="AG9" s="173"/>
    </row>
    <row r="10" spans="2:33" ht="13.5" x14ac:dyDescent="0.15">
      <c r="B10" s="535"/>
      <c r="C10" s="566">
        <v>20</v>
      </c>
      <c r="D10" s="514"/>
      <c r="E10" s="177">
        <v>2415</v>
      </c>
      <c r="F10" s="178">
        <v>2961</v>
      </c>
      <c r="G10" s="179">
        <v>2685</v>
      </c>
      <c r="H10" s="568">
        <v>29516</v>
      </c>
      <c r="I10" s="177">
        <v>5541</v>
      </c>
      <c r="J10" s="178">
        <v>5687</v>
      </c>
      <c r="K10" s="179">
        <v>5614</v>
      </c>
      <c r="L10" s="178">
        <v>29570</v>
      </c>
      <c r="M10" s="177">
        <v>1995</v>
      </c>
      <c r="N10" s="178">
        <v>2730</v>
      </c>
      <c r="O10" s="179">
        <v>2338</v>
      </c>
      <c r="P10" s="178">
        <v>81615</v>
      </c>
      <c r="Q10" s="177">
        <v>2205</v>
      </c>
      <c r="R10" s="178">
        <v>2835</v>
      </c>
      <c r="S10" s="179">
        <v>2461</v>
      </c>
      <c r="T10" s="178">
        <v>81187</v>
      </c>
      <c r="U10" s="177">
        <v>2205</v>
      </c>
      <c r="V10" s="178">
        <v>2835</v>
      </c>
      <c r="W10" s="179">
        <v>2507</v>
      </c>
      <c r="X10" s="178">
        <v>62313</v>
      </c>
      <c r="Z10" s="173"/>
      <c r="AA10" s="173"/>
      <c r="AB10" s="173"/>
      <c r="AC10" s="173"/>
      <c r="AD10" s="173"/>
      <c r="AE10" s="173"/>
      <c r="AF10" s="173"/>
      <c r="AG10" s="173"/>
    </row>
    <row r="11" spans="2:33" x14ac:dyDescent="0.15">
      <c r="B11" s="535"/>
      <c r="C11" s="566">
        <v>21</v>
      </c>
      <c r="D11" s="514"/>
      <c r="E11" s="177">
        <v>2100</v>
      </c>
      <c r="F11" s="178">
        <v>2940</v>
      </c>
      <c r="G11" s="179">
        <v>2424</v>
      </c>
      <c r="H11" s="178">
        <v>21615</v>
      </c>
      <c r="I11" s="177">
        <v>4200</v>
      </c>
      <c r="J11" s="178">
        <v>5670</v>
      </c>
      <c r="K11" s="179">
        <v>5062</v>
      </c>
      <c r="L11" s="178">
        <v>29480</v>
      </c>
      <c r="M11" s="177">
        <v>1785</v>
      </c>
      <c r="N11" s="178">
        <v>2835</v>
      </c>
      <c r="O11" s="179">
        <v>2249</v>
      </c>
      <c r="P11" s="178">
        <v>76748</v>
      </c>
      <c r="Q11" s="177">
        <v>1890</v>
      </c>
      <c r="R11" s="178">
        <v>2835</v>
      </c>
      <c r="S11" s="179">
        <v>2489</v>
      </c>
      <c r="T11" s="178">
        <v>75294</v>
      </c>
      <c r="U11" s="177">
        <v>1890</v>
      </c>
      <c r="V11" s="178">
        <v>2888</v>
      </c>
      <c r="W11" s="179">
        <v>2528</v>
      </c>
      <c r="X11" s="178">
        <v>66924</v>
      </c>
      <c r="Z11" s="179"/>
      <c r="AA11" s="514"/>
      <c r="AB11" s="514"/>
      <c r="AC11" s="514"/>
      <c r="AD11" s="514"/>
      <c r="AE11" s="514"/>
      <c r="AF11" s="514"/>
    </row>
    <row r="12" spans="2:33" ht="13.5" x14ac:dyDescent="0.15">
      <c r="B12" s="535"/>
      <c r="C12" s="566">
        <v>22</v>
      </c>
      <c r="D12" s="539"/>
      <c r="E12" s="178">
        <v>2073</v>
      </c>
      <c r="F12" s="178">
        <v>2940</v>
      </c>
      <c r="G12" s="178">
        <v>2466</v>
      </c>
      <c r="H12" s="178">
        <v>21003</v>
      </c>
      <c r="I12" s="178">
        <v>4515</v>
      </c>
      <c r="J12" s="178">
        <v>5796</v>
      </c>
      <c r="K12" s="178">
        <v>5055</v>
      </c>
      <c r="L12" s="178">
        <v>19719</v>
      </c>
      <c r="M12" s="178">
        <v>1838</v>
      </c>
      <c r="N12" s="178">
        <v>2625</v>
      </c>
      <c r="O12" s="178">
        <v>2186</v>
      </c>
      <c r="P12" s="178">
        <v>76431</v>
      </c>
      <c r="Q12" s="178">
        <v>1953</v>
      </c>
      <c r="R12" s="178">
        <v>2730</v>
      </c>
      <c r="S12" s="178">
        <v>2416</v>
      </c>
      <c r="T12" s="178">
        <v>69842</v>
      </c>
      <c r="U12" s="178">
        <v>1953</v>
      </c>
      <c r="V12" s="178">
        <v>2783</v>
      </c>
      <c r="W12" s="178">
        <v>2434</v>
      </c>
      <c r="X12" s="570">
        <v>64391</v>
      </c>
      <c r="Z12" s="173"/>
      <c r="AA12" s="173"/>
      <c r="AB12" s="173"/>
      <c r="AC12" s="173"/>
      <c r="AD12" s="173"/>
      <c r="AE12" s="514"/>
      <c r="AF12" s="514"/>
    </row>
    <row r="13" spans="2:33" ht="13.5" x14ac:dyDescent="0.15">
      <c r="B13" s="541"/>
      <c r="C13" s="534">
        <v>23</v>
      </c>
      <c r="D13" s="542"/>
      <c r="E13" s="307">
        <v>2089.5</v>
      </c>
      <c r="F13" s="307">
        <v>2730</v>
      </c>
      <c r="G13" s="307">
        <v>2089.5</v>
      </c>
      <c r="H13" s="307">
        <v>2730</v>
      </c>
      <c r="I13" s="261">
        <v>4305</v>
      </c>
      <c r="J13" s="307">
        <v>5407.5</v>
      </c>
      <c r="K13" s="307">
        <v>4903.4917564299858</v>
      </c>
      <c r="L13" s="307">
        <v>12927.199999999999</v>
      </c>
      <c r="M13" s="307">
        <v>1890</v>
      </c>
      <c r="N13" s="307">
        <v>2572.5</v>
      </c>
      <c r="O13" s="307">
        <v>2216.2496607749877</v>
      </c>
      <c r="P13" s="307">
        <v>59140.9</v>
      </c>
      <c r="Q13" s="307">
        <v>2100</v>
      </c>
      <c r="R13" s="307">
        <v>2730</v>
      </c>
      <c r="S13" s="307">
        <v>2431.6976040097343</v>
      </c>
      <c r="T13" s="307">
        <v>49846.100000000006</v>
      </c>
      <c r="U13" s="307">
        <v>2100</v>
      </c>
      <c r="V13" s="307">
        <v>2730</v>
      </c>
      <c r="W13" s="307">
        <v>2423.7739468536602</v>
      </c>
      <c r="X13" s="329">
        <v>55488.800000000003</v>
      </c>
      <c r="Z13" s="173"/>
      <c r="AA13" s="173"/>
      <c r="AB13" s="173"/>
      <c r="AC13" s="173"/>
      <c r="AD13" s="173"/>
      <c r="AE13" s="514"/>
      <c r="AF13" s="514"/>
    </row>
    <row r="14" spans="2:33" x14ac:dyDescent="0.15">
      <c r="B14" s="175" t="s">
        <v>373</v>
      </c>
      <c r="C14" s="167">
        <v>5</v>
      </c>
      <c r="D14" s="180" t="s">
        <v>374</v>
      </c>
      <c r="E14" s="250" t="s">
        <v>266</v>
      </c>
      <c r="F14" s="250" t="s">
        <v>266</v>
      </c>
      <c r="G14" s="250" t="s">
        <v>266</v>
      </c>
      <c r="H14" s="178">
        <v>1129</v>
      </c>
      <c r="I14" s="250">
        <v>4515</v>
      </c>
      <c r="J14" s="250">
        <v>4980</v>
      </c>
      <c r="K14" s="250">
        <v>4713</v>
      </c>
      <c r="L14" s="178">
        <v>2063</v>
      </c>
      <c r="M14" s="178">
        <v>2100</v>
      </c>
      <c r="N14" s="178">
        <v>2573</v>
      </c>
      <c r="O14" s="178">
        <v>2246</v>
      </c>
      <c r="P14" s="178">
        <v>5735</v>
      </c>
      <c r="Q14" s="178">
        <v>2310</v>
      </c>
      <c r="R14" s="178">
        <v>2730</v>
      </c>
      <c r="S14" s="178">
        <v>2535</v>
      </c>
      <c r="T14" s="178">
        <v>3919</v>
      </c>
      <c r="U14" s="178">
        <v>2310</v>
      </c>
      <c r="V14" s="178">
        <v>2730</v>
      </c>
      <c r="W14" s="178">
        <v>2489</v>
      </c>
      <c r="X14" s="178">
        <v>5461</v>
      </c>
    </row>
    <row r="15" spans="2:33" x14ac:dyDescent="0.15">
      <c r="B15" s="175"/>
      <c r="C15" s="167">
        <v>6</v>
      </c>
      <c r="D15" s="180"/>
      <c r="E15" s="267">
        <v>2100</v>
      </c>
      <c r="F15" s="250">
        <v>2399</v>
      </c>
      <c r="G15" s="250">
        <v>2241</v>
      </c>
      <c r="H15" s="178">
        <v>1123</v>
      </c>
      <c r="I15" s="250">
        <v>4410</v>
      </c>
      <c r="J15" s="250">
        <v>5250</v>
      </c>
      <c r="K15" s="250">
        <v>4599</v>
      </c>
      <c r="L15" s="178">
        <v>441</v>
      </c>
      <c r="M15" s="178">
        <v>1995</v>
      </c>
      <c r="N15" s="178">
        <v>2468</v>
      </c>
      <c r="O15" s="178">
        <v>2176</v>
      </c>
      <c r="P15" s="178">
        <v>5579</v>
      </c>
      <c r="Q15" s="178">
        <v>2310</v>
      </c>
      <c r="R15" s="178">
        <v>2730</v>
      </c>
      <c r="S15" s="178">
        <v>2515</v>
      </c>
      <c r="T15" s="178">
        <v>4654</v>
      </c>
      <c r="U15" s="178">
        <v>2342</v>
      </c>
      <c r="V15" s="178">
        <v>2730</v>
      </c>
      <c r="W15" s="178">
        <v>2496</v>
      </c>
      <c r="X15" s="570">
        <v>6001</v>
      </c>
    </row>
    <row r="16" spans="2:33" x14ac:dyDescent="0.15">
      <c r="B16" s="175"/>
      <c r="C16" s="167">
        <v>7</v>
      </c>
      <c r="D16" s="180"/>
      <c r="E16" s="250">
        <v>2090</v>
      </c>
      <c r="F16" s="250">
        <v>2363</v>
      </c>
      <c r="G16" s="267">
        <v>2328</v>
      </c>
      <c r="H16" s="178">
        <v>2988</v>
      </c>
      <c r="I16" s="250">
        <v>4725</v>
      </c>
      <c r="J16" s="250">
        <v>5165</v>
      </c>
      <c r="K16" s="250">
        <v>4858</v>
      </c>
      <c r="L16" s="178">
        <v>350</v>
      </c>
      <c r="M16" s="178">
        <v>2048</v>
      </c>
      <c r="N16" s="178">
        <v>2415</v>
      </c>
      <c r="O16" s="178">
        <v>2181</v>
      </c>
      <c r="P16" s="178">
        <v>4134</v>
      </c>
      <c r="Q16" s="178">
        <v>2310</v>
      </c>
      <c r="R16" s="178">
        <v>2625</v>
      </c>
      <c r="S16" s="178">
        <v>2516</v>
      </c>
      <c r="T16" s="570">
        <v>4311</v>
      </c>
      <c r="U16" s="178">
        <v>2310</v>
      </c>
      <c r="V16" s="178">
        <v>2730</v>
      </c>
      <c r="W16" s="178">
        <v>2516</v>
      </c>
      <c r="X16" s="570">
        <v>4347</v>
      </c>
    </row>
    <row r="17" spans="2:29" x14ac:dyDescent="0.15">
      <c r="B17" s="175"/>
      <c r="C17" s="167">
        <v>8</v>
      </c>
      <c r="D17" s="180"/>
      <c r="E17" s="250" t="s">
        <v>266</v>
      </c>
      <c r="F17" s="250" t="s">
        <v>266</v>
      </c>
      <c r="G17" s="250" t="s">
        <v>266</v>
      </c>
      <c r="H17" s="178">
        <v>188</v>
      </c>
      <c r="I17" s="250" t="s">
        <v>266</v>
      </c>
      <c r="J17" s="250" t="s">
        <v>266</v>
      </c>
      <c r="K17" s="250" t="s">
        <v>266</v>
      </c>
      <c r="L17" s="178">
        <v>331</v>
      </c>
      <c r="M17" s="178">
        <v>2100</v>
      </c>
      <c r="N17" s="178">
        <v>2415</v>
      </c>
      <c r="O17" s="178">
        <v>2232</v>
      </c>
      <c r="P17" s="178">
        <v>4067</v>
      </c>
      <c r="Q17" s="178">
        <v>2205</v>
      </c>
      <c r="R17" s="178">
        <v>2520</v>
      </c>
      <c r="S17" s="178">
        <v>2447</v>
      </c>
      <c r="T17" s="178">
        <v>4301</v>
      </c>
      <c r="U17" s="178">
        <v>2310</v>
      </c>
      <c r="V17" s="178">
        <v>2678</v>
      </c>
      <c r="W17" s="178">
        <v>2498</v>
      </c>
      <c r="X17" s="570">
        <v>3676</v>
      </c>
    </row>
    <row r="18" spans="2:29" x14ac:dyDescent="0.15">
      <c r="B18" s="175"/>
      <c r="C18" s="167">
        <v>9</v>
      </c>
      <c r="D18" s="180"/>
      <c r="E18" s="250">
        <v>2310</v>
      </c>
      <c r="F18" s="250">
        <v>2310</v>
      </c>
      <c r="G18" s="250">
        <v>2310</v>
      </c>
      <c r="H18" s="178">
        <v>377</v>
      </c>
      <c r="I18" s="250">
        <v>4725</v>
      </c>
      <c r="J18" s="250">
        <v>5250</v>
      </c>
      <c r="K18" s="250">
        <v>4876</v>
      </c>
      <c r="L18" s="178">
        <v>422</v>
      </c>
      <c r="M18" s="178">
        <v>2100</v>
      </c>
      <c r="N18" s="178">
        <v>2415</v>
      </c>
      <c r="O18" s="178">
        <v>2197</v>
      </c>
      <c r="P18" s="178">
        <v>3649</v>
      </c>
      <c r="Q18" s="178">
        <v>2310</v>
      </c>
      <c r="R18" s="178">
        <v>2520</v>
      </c>
      <c r="S18" s="178">
        <v>2447</v>
      </c>
      <c r="T18" s="178">
        <v>2705</v>
      </c>
      <c r="U18" s="178">
        <v>2310</v>
      </c>
      <c r="V18" s="178">
        <v>2625</v>
      </c>
      <c r="W18" s="178">
        <v>2485</v>
      </c>
      <c r="X18" s="570">
        <v>2942</v>
      </c>
    </row>
    <row r="19" spans="2:29" x14ac:dyDescent="0.15">
      <c r="B19" s="175"/>
      <c r="C19" s="167">
        <v>10</v>
      </c>
      <c r="D19" s="180"/>
      <c r="E19" s="250">
        <v>2363</v>
      </c>
      <c r="F19" s="250">
        <v>2363</v>
      </c>
      <c r="G19" s="250">
        <v>2363</v>
      </c>
      <c r="H19" s="178">
        <v>1382</v>
      </c>
      <c r="I19" s="250">
        <v>4725</v>
      </c>
      <c r="J19" s="250">
        <v>5250</v>
      </c>
      <c r="K19" s="250">
        <v>5020</v>
      </c>
      <c r="L19" s="178">
        <v>810</v>
      </c>
      <c r="M19" s="178">
        <v>1995</v>
      </c>
      <c r="N19" s="178">
        <v>2310</v>
      </c>
      <c r="O19" s="178">
        <v>2155</v>
      </c>
      <c r="P19" s="178">
        <v>3443</v>
      </c>
      <c r="Q19" s="178">
        <v>2100</v>
      </c>
      <c r="R19" s="178">
        <v>2520</v>
      </c>
      <c r="S19" s="178">
        <v>2432</v>
      </c>
      <c r="T19" s="178">
        <v>3622</v>
      </c>
      <c r="U19" s="178">
        <v>2100</v>
      </c>
      <c r="V19" s="178">
        <v>2520</v>
      </c>
      <c r="W19" s="178">
        <v>2343</v>
      </c>
      <c r="X19" s="570">
        <v>4019</v>
      </c>
    </row>
    <row r="20" spans="2:29" x14ac:dyDescent="0.15">
      <c r="B20" s="175"/>
      <c r="C20" s="167">
        <v>11</v>
      </c>
      <c r="D20" s="180"/>
      <c r="E20" s="250">
        <v>2100</v>
      </c>
      <c r="F20" s="250">
        <v>2730</v>
      </c>
      <c r="G20" s="250">
        <v>2482</v>
      </c>
      <c r="H20" s="250">
        <v>953</v>
      </c>
      <c r="I20" s="250">
        <v>4725</v>
      </c>
      <c r="J20" s="250">
        <v>5408</v>
      </c>
      <c r="K20" s="250">
        <v>5119</v>
      </c>
      <c r="L20" s="250">
        <v>927</v>
      </c>
      <c r="M20" s="178">
        <v>1995</v>
      </c>
      <c r="N20" s="178">
        <v>2310</v>
      </c>
      <c r="O20" s="178">
        <v>2121</v>
      </c>
      <c r="P20" s="178">
        <v>4278</v>
      </c>
      <c r="Q20" s="178">
        <v>2100</v>
      </c>
      <c r="R20" s="178">
        <v>2520</v>
      </c>
      <c r="S20" s="178">
        <v>2406</v>
      </c>
      <c r="T20" s="178">
        <v>3885</v>
      </c>
      <c r="U20" s="178">
        <v>2100</v>
      </c>
      <c r="V20" s="178">
        <v>2520</v>
      </c>
      <c r="W20" s="178">
        <v>2352</v>
      </c>
      <c r="X20" s="570">
        <v>3530</v>
      </c>
    </row>
    <row r="21" spans="2:29" x14ac:dyDescent="0.15">
      <c r="B21" s="175"/>
      <c r="C21" s="167">
        <v>12</v>
      </c>
      <c r="D21" s="180"/>
      <c r="E21" s="250">
        <v>2625</v>
      </c>
      <c r="F21" s="250">
        <v>2730</v>
      </c>
      <c r="G21" s="250">
        <v>2700.3724214145386</v>
      </c>
      <c r="H21" s="250">
        <v>3664.6</v>
      </c>
      <c r="I21" s="250">
        <v>5250</v>
      </c>
      <c r="J21" s="250">
        <v>5250</v>
      </c>
      <c r="K21" s="250">
        <v>5250</v>
      </c>
      <c r="L21" s="250">
        <v>1022.5</v>
      </c>
      <c r="M21" s="178">
        <v>1995</v>
      </c>
      <c r="N21" s="178">
        <v>2415</v>
      </c>
      <c r="O21" s="178">
        <v>2247.5045945100478</v>
      </c>
      <c r="P21" s="178">
        <v>6605.3</v>
      </c>
      <c r="Q21" s="178">
        <v>2100</v>
      </c>
      <c r="R21" s="178">
        <v>2520</v>
      </c>
      <c r="S21" s="178">
        <v>2354.7267920094</v>
      </c>
      <c r="T21" s="178">
        <v>6934.6</v>
      </c>
      <c r="U21" s="178">
        <v>2100</v>
      </c>
      <c r="V21" s="178">
        <v>2625</v>
      </c>
      <c r="W21" s="178">
        <v>2409.9675407512409</v>
      </c>
      <c r="X21" s="570">
        <v>6750.9</v>
      </c>
      <c r="Z21" s="514"/>
      <c r="AA21" s="514"/>
      <c r="AB21" s="514"/>
      <c r="AC21" s="514"/>
    </row>
    <row r="22" spans="2:29" x14ac:dyDescent="0.15">
      <c r="B22" s="175" t="s">
        <v>375</v>
      </c>
      <c r="C22" s="167">
        <v>1</v>
      </c>
      <c r="D22" s="180" t="s">
        <v>374</v>
      </c>
      <c r="E22" s="250">
        <v>0</v>
      </c>
      <c r="F22" s="250">
        <v>0</v>
      </c>
      <c r="G22" s="250">
        <v>0</v>
      </c>
      <c r="H22" s="250">
        <v>475</v>
      </c>
      <c r="I22" s="250">
        <v>0</v>
      </c>
      <c r="J22" s="250">
        <v>0</v>
      </c>
      <c r="K22" s="250">
        <v>0</v>
      </c>
      <c r="L22" s="250">
        <v>542.4</v>
      </c>
      <c r="M22" s="178">
        <v>1785</v>
      </c>
      <c r="N22" s="178">
        <v>2362.5</v>
      </c>
      <c r="O22" s="178">
        <v>2034.5614139490588</v>
      </c>
      <c r="P22" s="178">
        <v>3753.5</v>
      </c>
      <c r="Q22" s="178">
        <v>1890</v>
      </c>
      <c r="R22" s="178">
        <v>2520</v>
      </c>
      <c r="S22" s="178">
        <v>2293.684615384615</v>
      </c>
      <c r="T22" s="178">
        <v>3358.8</v>
      </c>
      <c r="U22" s="178">
        <v>1890</v>
      </c>
      <c r="V22" s="178">
        <v>2625</v>
      </c>
      <c r="W22" s="178">
        <v>2272.8657254430764</v>
      </c>
      <c r="X22" s="570">
        <v>2911.3</v>
      </c>
      <c r="Z22" s="514"/>
      <c r="AA22" s="514"/>
      <c r="AB22" s="514"/>
      <c r="AC22" s="514"/>
    </row>
    <row r="23" spans="2:29" x14ac:dyDescent="0.15">
      <c r="B23" s="175"/>
      <c r="C23" s="167">
        <v>2</v>
      </c>
      <c r="D23" s="180"/>
      <c r="E23" s="250">
        <v>1995</v>
      </c>
      <c r="F23" s="250">
        <v>2635.5</v>
      </c>
      <c r="G23" s="250">
        <v>2238.041958041958</v>
      </c>
      <c r="H23" s="250">
        <v>480.7</v>
      </c>
      <c r="I23" s="250">
        <v>5145</v>
      </c>
      <c r="J23" s="250">
        <v>5145</v>
      </c>
      <c r="K23" s="250">
        <v>5145</v>
      </c>
      <c r="L23" s="250">
        <v>132.9</v>
      </c>
      <c r="M23" s="178">
        <v>1785</v>
      </c>
      <c r="N23" s="178">
        <v>2415</v>
      </c>
      <c r="O23" s="178">
        <v>2052.8742516645216</v>
      </c>
      <c r="P23" s="178">
        <v>3680.2</v>
      </c>
      <c r="Q23" s="178">
        <v>1785</v>
      </c>
      <c r="R23" s="178">
        <v>2520</v>
      </c>
      <c r="S23" s="178">
        <v>2110.5246037215711</v>
      </c>
      <c r="T23" s="178">
        <v>3108.1</v>
      </c>
      <c r="U23" s="178">
        <v>1785</v>
      </c>
      <c r="V23" s="178">
        <v>2625</v>
      </c>
      <c r="W23" s="178">
        <v>2135.0383399209495</v>
      </c>
      <c r="X23" s="570">
        <v>2959.4</v>
      </c>
      <c r="Z23" s="514"/>
      <c r="AA23" s="514"/>
      <c r="AB23" s="514"/>
      <c r="AC23" s="514"/>
    </row>
    <row r="24" spans="2:29" x14ac:dyDescent="0.15">
      <c r="B24" s="175"/>
      <c r="C24" s="167">
        <v>3</v>
      </c>
      <c r="D24" s="180"/>
      <c r="E24" s="250">
        <v>1890</v>
      </c>
      <c r="F24" s="250">
        <v>2625</v>
      </c>
      <c r="G24" s="250">
        <v>2183.5058823529412</v>
      </c>
      <c r="H24" s="250">
        <v>440.3</v>
      </c>
      <c r="I24" s="250">
        <v>4935</v>
      </c>
      <c r="J24" s="250">
        <v>4935</v>
      </c>
      <c r="K24" s="250">
        <v>4935</v>
      </c>
      <c r="L24" s="250">
        <v>224.7</v>
      </c>
      <c r="M24" s="178">
        <v>1785</v>
      </c>
      <c r="N24" s="178">
        <v>2362.5</v>
      </c>
      <c r="O24" s="178">
        <v>2072.9030383172399</v>
      </c>
      <c r="P24" s="178">
        <v>4349.6000000000004</v>
      </c>
      <c r="Q24" s="178">
        <v>1785</v>
      </c>
      <c r="R24" s="178">
        <v>2730</v>
      </c>
      <c r="S24" s="178">
        <v>2285.404167223187</v>
      </c>
      <c r="T24" s="178">
        <v>3657.2</v>
      </c>
      <c r="U24" s="178">
        <v>1785</v>
      </c>
      <c r="V24" s="178">
        <v>2730</v>
      </c>
      <c r="W24" s="178">
        <v>2321.8191463708713</v>
      </c>
      <c r="X24" s="570">
        <v>3473.7</v>
      </c>
      <c r="Z24" s="514"/>
      <c r="AA24" s="514"/>
      <c r="AB24" s="514"/>
      <c r="AC24" s="514"/>
    </row>
    <row r="25" spans="2:29" x14ac:dyDescent="0.15">
      <c r="B25" s="175"/>
      <c r="C25" s="167">
        <v>4</v>
      </c>
      <c r="D25" s="180"/>
      <c r="E25" s="250">
        <v>0</v>
      </c>
      <c r="F25" s="250">
        <v>0</v>
      </c>
      <c r="G25" s="250">
        <v>0</v>
      </c>
      <c r="H25" s="250">
        <v>352.7</v>
      </c>
      <c r="I25" s="250">
        <v>0</v>
      </c>
      <c r="J25" s="250">
        <v>0</v>
      </c>
      <c r="K25" s="250">
        <v>0</v>
      </c>
      <c r="L25" s="250">
        <v>323.60000000000002</v>
      </c>
      <c r="M25" s="178">
        <v>1785</v>
      </c>
      <c r="N25" s="178">
        <v>2415</v>
      </c>
      <c r="O25" s="178">
        <v>2111.1144869405935</v>
      </c>
      <c r="P25" s="178">
        <v>6183.9</v>
      </c>
      <c r="Q25" s="178">
        <v>1785</v>
      </c>
      <c r="R25" s="178">
        <v>2730</v>
      </c>
      <c r="S25" s="178">
        <v>2298.7710965963174</v>
      </c>
      <c r="T25" s="178">
        <v>5114.6000000000004</v>
      </c>
      <c r="U25" s="178">
        <v>1785</v>
      </c>
      <c r="V25" s="178">
        <v>2730</v>
      </c>
      <c r="W25" s="178">
        <v>2303.8277525106087</v>
      </c>
      <c r="X25" s="570">
        <v>5589.6</v>
      </c>
      <c r="Z25" s="514"/>
      <c r="AA25" s="514"/>
      <c r="AB25" s="514"/>
      <c r="AC25" s="514"/>
    </row>
    <row r="26" spans="2:29" x14ac:dyDescent="0.15">
      <c r="B26" s="168"/>
      <c r="C26" s="172">
        <v>5</v>
      </c>
      <c r="D26" s="181"/>
      <c r="E26" s="269">
        <v>2310</v>
      </c>
      <c r="F26" s="269">
        <v>2310</v>
      </c>
      <c r="G26" s="269">
        <v>2310</v>
      </c>
      <c r="H26" s="269">
        <v>311</v>
      </c>
      <c r="I26" s="269">
        <v>0</v>
      </c>
      <c r="J26" s="269">
        <v>0</v>
      </c>
      <c r="K26" s="269">
        <v>0</v>
      </c>
      <c r="L26" s="269">
        <v>250.8</v>
      </c>
      <c r="M26" s="190">
        <v>1785</v>
      </c>
      <c r="N26" s="190">
        <v>2415</v>
      </c>
      <c r="O26" s="190">
        <v>2109.7371024446088</v>
      </c>
      <c r="P26" s="190">
        <v>6392.1</v>
      </c>
      <c r="Q26" s="190">
        <v>1785</v>
      </c>
      <c r="R26" s="190">
        <v>2835</v>
      </c>
      <c r="S26" s="190">
        <v>2343.1023569739314</v>
      </c>
      <c r="T26" s="190">
        <v>5718</v>
      </c>
      <c r="U26" s="190">
        <v>1785</v>
      </c>
      <c r="V26" s="190">
        <v>2835</v>
      </c>
      <c r="W26" s="190">
        <v>2360.6154882932829</v>
      </c>
      <c r="X26" s="571">
        <v>5444.9</v>
      </c>
      <c r="Z26" s="514"/>
      <c r="AA26" s="514"/>
      <c r="AB26" s="514"/>
      <c r="AC26" s="514"/>
    </row>
    <row r="27" spans="2:29" ht="14.25" customHeight="1" x14ac:dyDescent="0.15">
      <c r="B27" s="535"/>
      <c r="C27" s="572" t="s">
        <v>86</v>
      </c>
      <c r="D27" s="573"/>
      <c r="E27" s="754" t="s">
        <v>115</v>
      </c>
      <c r="F27" s="755"/>
      <c r="G27" s="755"/>
      <c r="H27" s="755"/>
      <c r="I27" s="755" t="s">
        <v>382</v>
      </c>
      <c r="J27" s="755"/>
      <c r="K27" s="755"/>
      <c r="L27" s="756"/>
      <c r="Z27" s="173"/>
      <c r="AA27" s="173"/>
      <c r="AB27" s="514"/>
      <c r="AC27" s="514"/>
    </row>
    <row r="28" spans="2:29" ht="13.5" x14ac:dyDescent="0.15">
      <c r="B28" s="535" t="s">
        <v>92</v>
      </c>
      <c r="C28" s="514"/>
      <c r="D28" s="539"/>
      <c r="E28" s="574" t="s">
        <v>93</v>
      </c>
      <c r="F28" s="528" t="s">
        <v>94</v>
      </c>
      <c r="G28" s="566" t="s">
        <v>95</v>
      </c>
      <c r="H28" s="528" t="s">
        <v>96</v>
      </c>
      <c r="I28" s="574" t="s">
        <v>93</v>
      </c>
      <c r="J28" s="575" t="s">
        <v>94</v>
      </c>
      <c r="K28" s="566" t="s">
        <v>95</v>
      </c>
      <c r="L28" s="575" t="s">
        <v>96</v>
      </c>
      <c r="X28" s="179"/>
      <c r="Y28" s="514"/>
      <c r="Z28" s="173"/>
      <c r="AA28" s="173"/>
      <c r="AB28" s="514"/>
      <c r="AC28" s="514"/>
    </row>
    <row r="29" spans="2:29" ht="13.5" x14ac:dyDescent="0.15">
      <c r="B29" s="541"/>
      <c r="C29" s="517"/>
      <c r="D29" s="542"/>
      <c r="E29" s="532"/>
      <c r="F29" s="533"/>
      <c r="G29" s="534" t="s">
        <v>97</v>
      </c>
      <c r="H29" s="533"/>
      <c r="I29" s="532"/>
      <c r="J29" s="533"/>
      <c r="K29" s="534" t="s">
        <v>97</v>
      </c>
      <c r="L29" s="533"/>
      <c r="X29" s="179"/>
      <c r="Y29" s="514"/>
      <c r="Z29" s="173"/>
      <c r="AA29" s="173"/>
      <c r="AB29" s="514"/>
      <c r="AC29" s="514"/>
    </row>
    <row r="30" spans="2:29" ht="13.5" x14ac:dyDescent="0.15">
      <c r="B30" s="535" t="s">
        <v>0</v>
      </c>
      <c r="C30" s="566">
        <v>19</v>
      </c>
      <c r="D30" s="515" t="s">
        <v>1</v>
      </c>
      <c r="E30" s="536">
        <v>1890</v>
      </c>
      <c r="F30" s="537">
        <v>2573</v>
      </c>
      <c r="G30" s="538">
        <v>2220</v>
      </c>
      <c r="H30" s="537">
        <v>77257</v>
      </c>
      <c r="I30" s="536">
        <v>1050</v>
      </c>
      <c r="J30" s="537">
        <v>1575</v>
      </c>
      <c r="K30" s="537">
        <v>1319</v>
      </c>
      <c r="L30" s="540">
        <v>103112</v>
      </c>
      <c r="V30" s="514"/>
      <c r="W30" s="514"/>
      <c r="X30" s="179"/>
      <c r="Y30" s="514"/>
      <c r="Z30" s="173"/>
      <c r="AA30" s="173"/>
      <c r="AB30" s="514"/>
      <c r="AC30" s="514"/>
    </row>
    <row r="31" spans="2:29" ht="13.5" x14ac:dyDescent="0.15">
      <c r="B31" s="535"/>
      <c r="C31" s="566">
        <v>20</v>
      </c>
      <c r="E31" s="536">
        <v>1785</v>
      </c>
      <c r="F31" s="537">
        <v>2678</v>
      </c>
      <c r="G31" s="538">
        <v>2100</v>
      </c>
      <c r="H31" s="537">
        <v>113513</v>
      </c>
      <c r="I31" s="536">
        <v>1050</v>
      </c>
      <c r="J31" s="537">
        <v>1365</v>
      </c>
      <c r="K31" s="537">
        <v>1264</v>
      </c>
      <c r="L31" s="540">
        <v>113445</v>
      </c>
      <c r="V31" s="514"/>
      <c r="W31" s="514"/>
      <c r="X31" s="263"/>
      <c r="Y31" s="514"/>
      <c r="Z31" s="173"/>
      <c r="AA31" s="173"/>
      <c r="AB31" s="514"/>
      <c r="AC31" s="514"/>
    </row>
    <row r="32" spans="2:29" x14ac:dyDescent="0.15">
      <c r="B32" s="535"/>
      <c r="C32" s="566">
        <v>21</v>
      </c>
      <c r="D32" s="514"/>
      <c r="E32" s="536">
        <v>1680</v>
      </c>
      <c r="F32" s="537">
        <v>2678</v>
      </c>
      <c r="G32" s="538">
        <v>2113</v>
      </c>
      <c r="H32" s="537">
        <v>104296</v>
      </c>
      <c r="I32" s="536">
        <v>1050</v>
      </c>
      <c r="J32" s="537">
        <v>1575</v>
      </c>
      <c r="K32" s="537">
        <v>1340</v>
      </c>
      <c r="L32" s="540">
        <v>105146</v>
      </c>
      <c r="V32" s="514"/>
      <c r="W32" s="514"/>
      <c r="X32" s="263"/>
      <c r="Y32" s="514"/>
      <c r="Z32" s="514"/>
      <c r="AA32" s="514"/>
      <c r="AB32" s="514"/>
      <c r="AC32" s="514"/>
    </row>
    <row r="33" spans="2:29" ht="13.5" x14ac:dyDescent="0.15">
      <c r="B33" s="535"/>
      <c r="C33" s="566">
        <v>22</v>
      </c>
      <c r="D33" s="539"/>
      <c r="E33" s="537">
        <v>1680</v>
      </c>
      <c r="F33" s="537">
        <v>2310</v>
      </c>
      <c r="G33" s="537">
        <v>1963</v>
      </c>
      <c r="H33" s="537">
        <v>96949</v>
      </c>
      <c r="I33" s="537">
        <v>1050</v>
      </c>
      <c r="J33" s="537">
        <v>1523</v>
      </c>
      <c r="K33" s="537">
        <v>1294</v>
      </c>
      <c r="L33" s="540">
        <v>95159</v>
      </c>
      <c r="V33" s="514"/>
      <c r="W33" s="173"/>
      <c r="X33" s="179"/>
      <c r="Y33" s="173"/>
      <c r="Z33" s="173"/>
      <c r="AA33" s="173"/>
      <c r="AB33" s="514"/>
      <c r="AC33" s="514"/>
    </row>
    <row r="34" spans="2:29" ht="13.5" x14ac:dyDescent="0.15">
      <c r="B34" s="541"/>
      <c r="C34" s="534">
        <v>23</v>
      </c>
      <c r="D34" s="542"/>
      <c r="E34" s="307">
        <v>1732.5</v>
      </c>
      <c r="F34" s="307">
        <v>2362.5</v>
      </c>
      <c r="G34" s="307">
        <v>2060.8280353122827</v>
      </c>
      <c r="H34" s="307">
        <v>70429.100000000006</v>
      </c>
      <c r="I34" s="307">
        <v>1050</v>
      </c>
      <c r="J34" s="307">
        <v>1470</v>
      </c>
      <c r="K34" s="307">
        <v>1317.1098404783445</v>
      </c>
      <c r="L34" s="307">
        <v>100011.8</v>
      </c>
      <c r="V34" s="514"/>
      <c r="W34" s="173"/>
      <c r="X34" s="179"/>
      <c r="Y34" s="173"/>
      <c r="Z34" s="173"/>
      <c r="AA34" s="173"/>
      <c r="AB34" s="514"/>
      <c r="AC34" s="514"/>
    </row>
    <row r="35" spans="2:29" x14ac:dyDescent="0.15">
      <c r="B35" s="175" t="s">
        <v>373</v>
      </c>
      <c r="C35" s="167">
        <v>5</v>
      </c>
      <c r="D35" s="180" t="s">
        <v>374</v>
      </c>
      <c r="E35" s="178">
        <v>1995</v>
      </c>
      <c r="F35" s="178">
        <v>2310</v>
      </c>
      <c r="G35" s="178">
        <v>2109</v>
      </c>
      <c r="H35" s="178">
        <v>6941</v>
      </c>
      <c r="I35" s="178">
        <v>1155</v>
      </c>
      <c r="J35" s="178">
        <v>1365</v>
      </c>
      <c r="K35" s="178">
        <v>1308</v>
      </c>
      <c r="L35" s="178">
        <v>10557</v>
      </c>
      <c r="X35" s="514"/>
      <c r="Y35" s="514"/>
    </row>
    <row r="36" spans="2:29" x14ac:dyDescent="0.15">
      <c r="B36" s="175"/>
      <c r="C36" s="167">
        <v>6</v>
      </c>
      <c r="D36" s="180"/>
      <c r="E36" s="178">
        <v>1943</v>
      </c>
      <c r="F36" s="178">
        <v>2310</v>
      </c>
      <c r="G36" s="178">
        <v>2118</v>
      </c>
      <c r="H36" s="178">
        <v>4754</v>
      </c>
      <c r="I36" s="178">
        <v>1155</v>
      </c>
      <c r="J36" s="178">
        <v>1365</v>
      </c>
      <c r="K36" s="178">
        <v>1321</v>
      </c>
      <c r="L36" s="570">
        <v>10396</v>
      </c>
      <c r="X36" s="514"/>
      <c r="Y36" s="514"/>
    </row>
    <row r="37" spans="2:29" x14ac:dyDescent="0.15">
      <c r="B37" s="175"/>
      <c r="C37" s="167">
        <v>7</v>
      </c>
      <c r="D37" s="180"/>
      <c r="E37" s="178">
        <v>1890</v>
      </c>
      <c r="F37" s="178">
        <v>2310</v>
      </c>
      <c r="G37" s="178">
        <v>2080</v>
      </c>
      <c r="H37" s="178">
        <v>3945</v>
      </c>
      <c r="I37" s="178">
        <v>1155</v>
      </c>
      <c r="J37" s="178">
        <v>1418</v>
      </c>
      <c r="K37" s="570">
        <v>1342</v>
      </c>
      <c r="L37" s="570">
        <v>7330</v>
      </c>
      <c r="X37" s="514"/>
    </row>
    <row r="38" spans="2:29" x14ac:dyDescent="0.15">
      <c r="B38" s="175"/>
      <c r="C38" s="167">
        <v>8</v>
      </c>
      <c r="D38" s="180"/>
      <c r="E38" s="178">
        <v>1785</v>
      </c>
      <c r="F38" s="178">
        <v>2205</v>
      </c>
      <c r="G38" s="178">
        <v>2043</v>
      </c>
      <c r="H38" s="178">
        <v>3845</v>
      </c>
      <c r="I38" s="178">
        <v>1050</v>
      </c>
      <c r="J38" s="178">
        <v>1365</v>
      </c>
      <c r="K38" s="178">
        <v>1224</v>
      </c>
      <c r="L38" s="570">
        <v>3975</v>
      </c>
      <c r="X38" s="514"/>
    </row>
    <row r="39" spans="2:29" x14ac:dyDescent="0.15">
      <c r="B39" s="175"/>
      <c r="C39" s="167">
        <v>9</v>
      </c>
      <c r="D39" s="180"/>
      <c r="E39" s="178">
        <v>1785</v>
      </c>
      <c r="F39" s="178">
        <v>2100</v>
      </c>
      <c r="G39" s="178">
        <v>1902</v>
      </c>
      <c r="H39" s="178">
        <v>3814</v>
      </c>
      <c r="I39" s="178">
        <v>1050</v>
      </c>
      <c r="J39" s="178">
        <v>1365</v>
      </c>
      <c r="K39" s="178">
        <v>1225</v>
      </c>
      <c r="L39" s="570">
        <v>5349</v>
      </c>
    </row>
    <row r="40" spans="2:29" x14ac:dyDescent="0.15">
      <c r="B40" s="175"/>
      <c r="C40" s="167">
        <v>10</v>
      </c>
      <c r="D40" s="180"/>
      <c r="E40" s="178">
        <v>1890</v>
      </c>
      <c r="F40" s="178">
        <v>2205</v>
      </c>
      <c r="G40" s="178">
        <v>2005</v>
      </c>
      <c r="H40" s="178">
        <v>4342</v>
      </c>
      <c r="I40" s="178">
        <v>1155</v>
      </c>
      <c r="J40" s="178">
        <v>1365</v>
      </c>
      <c r="K40" s="178">
        <v>1329</v>
      </c>
      <c r="L40" s="570">
        <v>7050</v>
      </c>
    </row>
    <row r="41" spans="2:29" x14ac:dyDescent="0.15">
      <c r="B41" s="175"/>
      <c r="C41" s="167">
        <v>11</v>
      </c>
      <c r="D41" s="180"/>
      <c r="E41" s="178">
        <v>1890</v>
      </c>
      <c r="F41" s="178">
        <v>2100</v>
      </c>
      <c r="G41" s="178">
        <v>1996</v>
      </c>
      <c r="H41" s="178">
        <v>4627</v>
      </c>
      <c r="I41" s="178">
        <v>1155</v>
      </c>
      <c r="J41" s="178">
        <v>1418</v>
      </c>
      <c r="K41" s="178">
        <v>1336</v>
      </c>
      <c r="L41" s="570">
        <v>6421</v>
      </c>
    </row>
    <row r="42" spans="2:29" x14ac:dyDescent="0.15">
      <c r="B42" s="175"/>
      <c r="C42" s="167">
        <v>12</v>
      </c>
      <c r="D42" s="180"/>
      <c r="E42" s="178">
        <v>1890</v>
      </c>
      <c r="F42" s="178">
        <v>2362.5</v>
      </c>
      <c r="G42" s="178">
        <v>2025.6773562107301</v>
      </c>
      <c r="H42" s="178">
        <v>8181</v>
      </c>
      <c r="I42" s="178">
        <v>1260</v>
      </c>
      <c r="J42" s="178">
        <v>1470</v>
      </c>
      <c r="K42" s="178">
        <v>1371.7589009750525</v>
      </c>
      <c r="L42" s="570">
        <v>8337.7000000000007</v>
      </c>
    </row>
    <row r="43" spans="2:29" x14ac:dyDescent="0.15">
      <c r="B43" s="175" t="s">
        <v>375</v>
      </c>
      <c r="C43" s="167">
        <v>1</v>
      </c>
      <c r="D43" s="180" t="s">
        <v>374</v>
      </c>
      <c r="E43" s="178">
        <v>1680</v>
      </c>
      <c r="F43" s="178">
        <v>2100</v>
      </c>
      <c r="G43" s="178">
        <v>1947.2680511182109</v>
      </c>
      <c r="H43" s="570">
        <v>4933.3</v>
      </c>
      <c r="I43" s="178">
        <v>1050</v>
      </c>
      <c r="J43" s="178">
        <v>1470</v>
      </c>
      <c r="K43" s="178">
        <v>1374.9743033882144</v>
      </c>
      <c r="L43" s="570">
        <v>6112.8</v>
      </c>
    </row>
    <row r="44" spans="2:29" x14ac:dyDescent="0.15">
      <c r="B44" s="175"/>
      <c r="C44" s="167">
        <v>2</v>
      </c>
      <c r="D44" s="180"/>
      <c r="E44" s="178">
        <v>1680</v>
      </c>
      <c r="F44" s="178">
        <v>2344.65</v>
      </c>
      <c r="G44" s="178">
        <v>1973.9487093304651</v>
      </c>
      <c r="H44" s="178">
        <v>5136.2</v>
      </c>
      <c r="I44" s="178">
        <v>1050</v>
      </c>
      <c r="J44" s="178">
        <v>1522.5</v>
      </c>
      <c r="K44" s="178">
        <v>1381.3263027118105</v>
      </c>
      <c r="L44" s="570">
        <v>8410.7999999999993</v>
      </c>
    </row>
    <row r="45" spans="2:29" x14ac:dyDescent="0.15">
      <c r="B45" s="175"/>
      <c r="C45" s="167">
        <v>3</v>
      </c>
      <c r="D45" s="180"/>
      <c r="E45" s="178">
        <v>1680</v>
      </c>
      <c r="F45" s="178">
        <v>2415</v>
      </c>
      <c r="G45" s="178">
        <v>1987.4417670682724</v>
      </c>
      <c r="H45" s="178">
        <v>5532.8</v>
      </c>
      <c r="I45" s="178">
        <v>1050</v>
      </c>
      <c r="J45" s="178">
        <v>1522.5</v>
      </c>
      <c r="K45" s="178">
        <v>1355.7046255930247</v>
      </c>
      <c r="L45" s="570">
        <v>7827.6</v>
      </c>
    </row>
    <row r="46" spans="2:29" x14ac:dyDescent="0.15">
      <c r="B46" s="175"/>
      <c r="C46" s="167">
        <v>4</v>
      </c>
      <c r="D46" s="180"/>
      <c r="E46" s="178">
        <v>1680</v>
      </c>
      <c r="F46" s="178">
        <v>2415</v>
      </c>
      <c r="G46" s="178">
        <v>1980.6479713603808</v>
      </c>
      <c r="H46" s="178">
        <v>7761.7</v>
      </c>
      <c r="I46" s="178">
        <v>1050</v>
      </c>
      <c r="J46" s="178">
        <v>1522.5</v>
      </c>
      <c r="K46" s="178">
        <v>1312.9945291726513</v>
      </c>
      <c r="L46" s="570">
        <v>9199</v>
      </c>
    </row>
    <row r="47" spans="2:29" x14ac:dyDescent="0.15">
      <c r="B47" s="168"/>
      <c r="C47" s="172">
        <v>5</v>
      </c>
      <c r="D47" s="181"/>
      <c r="E47" s="190">
        <v>1680</v>
      </c>
      <c r="F47" s="190">
        <v>2415</v>
      </c>
      <c r="G47" s="190">
        <v>1979.4402623612521</v>
      </c>
      <c r="H47" s="190">
        <v>7559.5</v>
      </c>
      <c r="I47" s="190">
        <v>1050</v>
      </c>
      <c r="J47" s="190">
        <v>1522.5</v>
      </c>
      <c r="K47" s="190">
        <v>1306.0050715853099</v>
      </c>
      <c r="L47" s="571">
        <v>8422.1</v>
      </c>
    </row>
    <row r="52" spans="5:8" x14ac:dyDescent="0.15">
      <c r="E52" s="557"/>
      <c r="F52" s="557"/>
      <c r="G52" s="557"/>
      <c r="H52" s="557"/>
    </row>
  </sheetData>
  <mergeCells count="2">
    <mergeCell ref="E27:H27"/>
    <mergeCell ref="I27:L27"/>
  </mergeCells>
  <phoneticPr fontId="6"/>
  <pageMargins left="0.39370078740157483" right="0.39370078740157483" top="0.19685039370078741" bottom="0.59055118110236227" header="0.59055118110236227" footer="0.19685039370078741"/>
  <pageSetup paperSize="9" orientation="landscape" r:id="rId1"/>
  <headerFooter alignWithMargins="0">
    <oddFooter>&amp;C-50-</oddFooter>
  </headerFooter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1:AJ49"/>
  <sheetViews>
    <sheetView zoomScale="75" workbookViewId="0"/>
  </sheetViews>
  <sheetFormatPr defaultRowHeight="13.5" x14ac:dyDescent="0.15"/>
  <cols>
    <col min="1" max="1" width="1.625" customWidth="1"/>
    <col min="2" max="2" width="4.125" customWidth="1"/>
    <col min="3" max="3" width="3.125" customWidth="1"/>
    <col min="4" max="4" width="2.625" customWidth="1"/>
    <col min="5" max="7" width="5.875" customWidth="1"/>
    <col min="8" max="8" width="8.125" customWidth="1"/>
    <col min="9" max="11" width="5.875" customWidth="1"/>
    <col min="12" max="12" width="8.125" customWidth="1"/>
    <col min="13" max="15" width="5.875" customWidth="1"/>
    <col min="16" max="16" width="8.125" customWidth="1"/>
    <col min="17" max="19" width="5.875" customWidth="1"/>
    <col min="20" max="20" width="8.125" customWidth="1"/>
    <col min="21" max="23" width="5.875" customWidth="1"/>
    <col min="24" max="24" width="8.125" customWidth="1"/>
  </cols>
  <sheetData>
    <row r="1" spans="1:36" ht="12" customHeight="1" x14ac:dyDescent="0.15">
      <c r="A1" s="153"/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  <c r="Q1" s="153"/>
      <c r="R1" s="153"/>
      <c r="S1" s="153"/>
      <c r="T1" s="153"/>
      <c r="U1" s="153"/>
      <c r="V1" s="153"/>
      <c r="W1" s="153"/>
      <c r="X1" s="153"/>
    </row>
    <row r="2" spans="1:36" ht="12" customHeight="1" x14ac:dyDescent="0.15">
      <c r="A2" s="153"/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  <c r="P2" s="153"/>
      <c r="Q2" s="153"/>
      <c r="R2" s="153"/>
      <c r="S2" s="153"/>
      <c r="T2" s="153"/>
      <c r="U2" s="153"/>
      <c r="V2" s="153"/>
      <c r="W2" s="153"/>
      <c r="X2" s="153"/>
    </row>
    <row r="3" spans="1:36" ht="12" customHeight="1" x14ac:dyDescent="0.15">
      <c r="A3" s="153"/>
      <c r="B3" s="153" t="s">
        <v>383</v>
      </c>
      <c r="C3" s="153"/>
      <c r="D3" s="153"/>
      <c r="E3" s="153"/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</row>
    <row r="4" spans="1:36" ht="12" customHeight="1" x14ac:dyDescent="0.15">
      <c r="A4" s="153"/>
      <c r="B4" s="153"/>
      <c r="C4" s="153"/>
      <c r="D4" s="153"/>
      <c r="E4" s="153"/>
      <c r="F4" s="153"/>
      <c r="G4" s="153"/>
      <c r="H4" s="153"/>
      <c r="I4" s="153"/>
      <c r="J4" s="153"/>
      <c r="K4" s="153"/>
      <c r="L4" s="153"/>
      <c r="M4" s="153"/>
      <c r="N4" s="153"/>
      <c r="O4" s="153"/>
      <c r="P4" s="153"/>
      <c r="Q4" s="153"/>
      <c r="R4" s="153"/>
      <c r="S4" s="153"/>
      <c r="T4" s="153"/>
      <c r="U4" s="153"/>
      <c r="V4" s="153"/>
      <c r="W4" s="153"/>
      <c r="X4" s="154" t="s">
        <v>225</v>
      </c>
    </row>
    <row r="5" spans="1:36" ht="6" customHeight="1" x14ac:dyDescent="0.15">
      <c r="A5" s="153"/>
      <c r="B5" s="169"/>
      <c r="C5" s="169"/>
      <c r="D5" s="169"/>
      <c r="E5" s="169"/>
      <c r="F5" s="169"/>
      <c r="G5" s="169"/>
      <c r="H5" s="169"/>
      <c r="I5" s="169"/>
      <c r="J5" s="169"/>
      <c r="K5" s="169"/>
      <c r="L5" s="169"/>
      <c r="M5" s="169"/>
      <c r="N5" s="152"/>
      <c r="O5" s="153"/>
      <c r="P5" s="153"/>
      <c r="Q5" s="169"/>
      <c r="R5" s="152"/>
      <c r="S5" s="153"/>
      <c r="T5" s="153"/>
      <c r="U5" s="153"/>
      <c r="V5" s="153"/>
      <c r="W5" s="153"/>
      <c r="X5" s="153"/>
      <c r="Z5" s="173"/>
    </row>
    <row r="6" spans="1:36" ht="12" customHeight="1" x14ac:dyDescent="0.15">
      <c r="A6" s="153"/>
      <c r="B6" s="196"/>
      <c r="C6" s="519" t="s">
        <v>86</v>
      </c>
      <c r="D6" s="520"/>
      <c r="E6" s="735" t="s">
        <v>87</v>
      </c>
      <c r="F6" s="736"/>
      <c r="G6" s="736"/>
      <c r="H6" s="737"/>
      <c r="I6" s="735" t="s">
        <v>88</v>
      </c>
      <c r="J6" s="736"/>
      <c r="K6" s="736"/>
      <c r="L6" s="737"/>
      <c r="M6" s="735" t="s">
        <v>89</v>
      </c>
      <c r="N6" s="736"/>
      <c r="O6" s="736"/>
      <c r="P6" s="737"/>
      <c r="Q6" s="735" t="s">
        <v>91</v>
      </c>
      <c r="R6" s="736"/>
      <c r="S6" s="736"/>
      <c r="T6" s="737"/>
      <c r="U6" s="735" t="s">
        <v>101</v>
      </c>
      <c r="V6" s="736"/>
      <c r="W6" s="736"/>
      <c r="X6" s="737"/>
      <c r="Z6" s="263"/>
      <c r="AA6" s="173"/>
      <c r="AB6" s="173"/>
      <c r="AC6" s="173"/>
      <c r="AD6" s="173"/>
      <c r="AE6" s="173"/>
      <c r="AF6" s="173"/>
      <c r="AG6" s="173"/>
      <c r="AH6" s="173"/>
      <c r="AI6" s="173"/>
      <c r="AJ6" s="173"/>
    </row>
    <row r="7" spans="1:36" ht="12" customHeight="1" x14ac:dyDescent="0.15">
      <c r="A7" s="153"/>
      <c r="B7" s="199" t="s">
        <v>92</v>
      </c>
      <c r="C7" s="200"/>
      <c r="D7" s="201"/>
      <c r="E7" s="186" t="s">
        <v>93</v>
      </c>
      <c r="F7" s="166" t="s">
        <v>94</v>
      </c>
      <c r="G7" s="244" t="s">
        <v>95</v>
      </c>
      <c r="H7" s="166" t="s">
        <v>96</v>
      </c>
      <c r="I7" s="186" t="s">
        <v>93</v>
      </c>
      <c r="J7" s="166" t="s">
        <v>94</v>
      </c>
      <c r="K7" s="244" t="s">
        <v>95</v>
      </c>
      <c r="L7" s="166" t="s">
        <v>96</v>
      </c>
      <c r="M7" s="186" t="s">
        <v>93</v>
      </c>
      <c r="N7" s="166" t="s">
        <v>94</v>
      </c>
      <c r="O7" s="244" t="s">
        <v>95</v>
      </c>
      <c r="P7" s="166" t="s">
        <v>96</v>
      </c>
      <c r="Q7" s="186" t="s">
        <v>93</v>
      </c>
      <c r="R7" s="166" t="s">
        <v>94</v>
      </c>
      <c r="S7" s="244" t="s">
        <v>95</v>
      </c>
      <c r="T7" s="166" t="s">
        <v>96</v>
      </c>
      <c r="U7" s="186" t="s">
        <v>93</v>
      </c>
      <c r="V7" s="166" t="s">
        <v>94</v>
      </c>
      <c r="W7" s="244" t="s">
        <v>95</v>
      </c>
      <c r="X7" s="166" t="s">
        <v>96</v>
      </c>
      <c r="Z7" s="263"/>
      <c r="AA7" s="173"/>
      <c r="AB7" s="173"/>
      <c r="AC7" s="173"/>
      <c r="AD7" s="173"/>
      <c r="AE7" s="173"/>
      <c r="AF7" s="173"/>
      <c r="AG7" s="173"/>
      <c r="AH7" s="173"/>
      <c r="AI7" s="173"/>
      <c r="AJ7" s="173"/>
    </row>
    <row r="8" spans="1:36" ht="12" customHeight="1" x14ac:dyDescent="0.15">
      <c r="A8" s="153"/>
      <c r="B8" s="208"/>
      <c r="C8" s="195"/>
      <c r="D8" s="195"/>
      <c r="E8" s="170"/>
      <c r="F8" s="171"/>
      <c r="G8" s="172" t="s">
        <v>97</v>
      </c>
      <c r="H8" s="171"/>
      <c r="I8" s="170"/>
      <c r="J8" s="171"/>
      <c r="K8" s="172" t="s">
        <v>97</v>
      </c>
      <c r="L8" s="171"/>
      <c r="M8" s="170"/>
      <c r="N8" s="171"/>
      <c r="O8" s="172" t="s">
        <v>97</v>
      </c>
      <c r="P8" s="171"/>
      <c r="Q8" s="170"/>
      <c r="R8" s="171"/>
      <c r="S8" s="172" t="s">
        <v>97</v>
      </c>
      <c r="T8" s="171"/>
      <c r="U8" s="170"/>
      <c r="V8" s="171"/>
      <c r="W8" s="172" t="s">
        <v>97</v>
      </c>
      <c r="X8" s="171"/>
      <c r="Z8" s="263"/>
      <c r="AA8" s="173"/>
      <c r="AB8" s="173"/>
      <c r="AC8" s="173"/>
      <c r="AD8" s="173"/>
      <c r="AE8" s="173"/>
      <c r="AF8" s="173"/>
      <c r="AG8" s="173"/>
      <c r="AH8" s="173"/>
      <c r="AI8" s="173"/>
      <c r="AJ8" s="173"/>
    </row>
    <row r="9" spans="1:36" ht="12" customHeight="1" x14ac:dyDescent="0.15">
      <c r="A9" s="193"/>
      <c r="B9" s="196" t="s">
        <v>0</v>
      </c>
      <c r="C9" s="204">
        <v>20</v>
      </c>
      <c r="D9" s="258" t="s">
        <v>1</v>
      </c>
      <c r="E9" s="213">
        <v>1260</v>
      </c>
      <c r="F9" s="214">
        <v>2215</v>
      </c>
      <c r="G9" s="192">
        <v>1704</v>
      </c>
      <c r="H9" s="214">
        <v>146226</v>
      </c>
      <c r="I9" s="213">
        <v>1050</v>
      </c>
      <c r="J9" s="214">
        <v>1470</v>
      </c>
      <c r="K9" s="192">
        <v>1254</v>
      </c>
      <c r="L9" s="214">
        <v>141031</v>
      </c>
      <c r="M9" s="213">
        <v>840</v>
      </c>
      <c r="N9" s="214">
        <v>1260</v>
      </c>
      <c r="O9" s="192">
        <v>1045</v>
      </c>
      <c r="P9" s="214">
        <v>44865</v>
      </c>
      <c r="Q9" s="213">
        <v>3465</v>
      </c>
      <c r="R9" s="214">
        <v>4515</v>
      </c>
      <c r="S9" s="192">
        <v>4017</v>
      </c>
      <c r="T9" s="214">
        <v>40446</v>
      </c>
      <c r="U9" s="213">
        <v>2205</v>
      </c>
      <c r="V9" s="214">
        <v>3150</v>
      </c>
      <c r="W9" s="192">
        <v>2657</v>
      </c>
      <c r="X9" s="214">
        <v>86754</v>
      </c>
      <c r="Y9" s="173"/>
      <c r="Z9" s="192"/>
      <c r="AA9" s="173"/>
      <c r="AB9" s="173"/>
      <c r="AC9" s="173"/>
      <c r="AD9" s="173"/>
      <c r="AE9" s="173"/>
      <c r="AF9" s="173"/>
      <c r="AG9" s="173"/>
      <c r="AH9" s="173"/>
      <c r="AI9" s="173"/>
      <c r="AJ9" s="173"/>
    </row>
    <row r="10" spans="1:36" ht="12" customHeight="1" x14ac:dyDescent="0.15">
      <c r="A10" s="193"/>
      <c r="B10" s="213"/>
      <c r="C10" s="204">
        <v>21</v>
      </c>
      <c r="D10" s="192"/>
      <c r="E10" s="213">
        <v>1208</v>
      </c>
      <c r="F10" s="214">
        <v>2310</v>
      </c>
      <c r="G10" s="192">
        <v>1693</v>
      </c>
      <c r="H10" s="214">
        <v>118578</v>
      </c>
      <c r="I10" s="213">
        <v>1029</v>
      </c>
      <c r="J10" s="214">
        <v>1418</v>
      </c>
      <c r="K10" s="192">
        <v>1233</v>
      </c>
      <c r="L10" s="214">
        <v>94888</v>
      </c>
      <c r="M10" s="213">
        <v>788</v>
      </c>
      <c r="N10" s="214">
        <v>1260</v>
      </c>
      <c r="O10" s="192">
        <v>951</v>
      </c>
      <c r="P10" s="214">
        <v>34617</v>
      </c>
      <c r="Q10" s="213">
        <v>3045</v>
      </c>
      <c r="R10" s="214">
        <v>4200</v>
      </c>
      <c r="S10" s="192">
        <v>3468</v>
      </c>
      <c r="T10" s="214">
        <v>39862</v>
      </c>
      <c r="U10" s="213">
        <v>2100</v>
      </c>
      <c r="V10" s="214">
        <v>3045</v>
      </c>
      <c r="W10" s="192">
        <v>2552</v>
      </c>
      <c r="X10" s="214">
        <v>68951</v>
      </c>
      <c r="Y10" s="173"/>
      <c r="Z10" s="192"/>
      <c r="AA10" s="173"/>
      <c r="AB10" s="173"/>
      <c r="AC10" s="173"/>
      <c r="AD10" s="173"/>
      <c r="AE10" s="173"/>
      <c r="AF10" s="173"/>
      <c r="AG10" s="173"/>
      <c r="AH10" s="173"/>
      <c r="AI10" s="173"/>
      <c r="AJ10" s="173"/>
    </row>
    <row r="11" spans="1:36" ht="12" customHeight="1" x14ac:dyDescent="0.15">
      <c r="A11" s="193"/>
      <c r="B11" s="213"/>
      <c r="C11" s="204">
        <v>22</v>
      </c>
      <c r="D11" s="215"/>
      <c r="E11" s="214">
        <v>1208</v>
      </c>
      <c r="F11" s="214">
        <v>2205</v>
      </c>
      <c r="G11" s="214">
        <v>1712</v>
      </c>
      <c r="H11" s="214">
        <v>129169</v>
      </c>
      <c r="I11" s="214">
        <v>945</v>
      </c>
      <c r="J11" s="214">
        <v>1365</v>
      </c>
      <c r="K11" s="214">
        <v>1152</v>
      </c>
      <c r="L11" s="214">
        <v>82567</v>
      </c>
      <c r="M11" s="214">
        <v>767</v>
      </c>
      <c r="N11" s="214">
        <v>1260</v>
      </c>
      <c r="O11" s="214">
        <v>816</v>
      </c>
      <c r="P11" s="214">
        <v>40144</v>
      </c>
      <c r="Q11" s="214">
        <v>2940</v>
      </c>
      <c r="R11" s="214">
        <v>4200</v>
      </c>
      <c r="S11" s="214">
        <v>3401</v>
      </c>
      <c r="T11" s="214">
        <v>58846</v>
      </c>
      <c r="U11" s="214">
        <v>2205</v>
      </c>
      <c r="V11" s="214">
        <v>2993</v>
      </c>
      <c r="W11" s="214">
        <v>2526</v>
      </c>
      <c r="X11" s="215">
        <v>65238</v>
      </c>
      <c r="Y11" s="173"/>
      <c r="Z11" s="192"/>
      <c r="AA11" s="173"/>
      <c r="AB11" s="173"/>
      <c r="AC11" s="173"/>
      <c r="AD11" s="173"/>
      <c r="AE11" s="173"/>
    </row>
    <row r="12" spans="1:36" ht="12" customHeight="1" x14ac:dyDescent="0.15">
      <c r="A12" s="193"/>
      <c r="B12" s="208"/>
      <c r="C12" s="211">
        <v>23</v>
      </c>
      <c r="D12" s="217"/>
      <c r="E12" s="307">
        <v>1155</v>
      </c>
      <c r="F12" s="307">
        <v>1995</v>
      </c>
      <c r="G12" s="307">
        <v>1539.2561981722797</v>
      </c>
      <c r="H12" s="307">
        <v>145733</v>
      </c>
      <c r="I12" s="307">
        <v>945</v>
      </c>
      <c r="J12" s="307">
        <v>1365</v>
      </c>
      <c r="K12" s="307">
        <v>1097.4188786565549</v>
      </c>
      <c r="L12" s="307">
        <v>91118</v>
      </c>
      <c r="M12" s="307">
        <v>735</v>
      </c>
      <c r="N12" s="307">
        <v>1050</v>
      </c>
      <c r="O12" s="307">
        <v>825.70619754980601</v>
      </c>
      <c r="P12" s="307">
        <v>98307.8</v>
      </c>
      <c r="Q12" s="307">
        <v>3150</v>
      </c>
      <c r="R12" s="307">
        <v>4042.5</v>
      </c>
      <c r="S12" s="307">
        <v>3500.3097138991443</v>
      </c>
      <c r="T12" s="307">
        <v>79701.000000000015</v>
      </c>
      <c r="U12" s="307">
        <v>2100</v>
      </c>
      <c r="V12" s="307">
        <v>2992.5</v>
      </c>
      <c r="W12" s="307">
        <v>2431.251441537961</v>
      </c>
      <c r="X12" s="329">
        <v>44545.2</v>
      </c>
      <c r="Y12" s="173"/>
      <c r="Z12" s="192"/>
      <c r="AA12" s="173"/>
      <c r="AB12" s="173"/>
      <c r="AC12" s="173"/>
      <c r="AD12" s="173"/>
      <c r="AE12" s="173"/>
    </row>
    <row r="13" spans="1:36" ht="12" customHeight="1" x14ac:dyDescent="0.15">
      <c r="A13" s="193"/>
      <c r="B13" s="175" t="s">
        <v>384</v>
      </c>
      <c r="C13" s="167">
        <v>5</v>
      </c>
      <c r="D13" s="180" t="s">
        <v>385</v>
      </c>
      <c r="E13" s="214">
        <v>1228.5</v>
      </c>
      <c r="F13" s="214">
        <v>1575</v>
      </c>
      <c r="G13" s="215">
        <v>1402.3044503990216</v>
      </c>
      <c r="H13" s="214">
        <v>12825.2</v>
      </c>
      <c r="I13" s="214">
        <v>1050</v>
      </c>
      <c r="J13" s="214">
        <v>1291.5</v>
      </c>
      <c r="K13" s="214">
        <v>1146.4696015656582</v>
      </c>
      <c r="L13" s="214">
        <v>6649.7</v>
      </c>
      <c r="M13" s="259">
        <v>892.5</v>
      </c>
      <c r="N13" s="259">
        <v>1050</v>
      </c>
      <c r="O13" s="259">
        <v>912.02579811151088</v>
      </c>
      <c r="P13" s="214">
        <v>8733.2999999999993</v>
      </c>
      <c r="Q13" s="214">
        <v>3360</v>
      </c>
      <c r="R13" s="214">
        <v>3832.5</v>
      </c>
      <c r="S13" s="214">
        <v>3501.7828124999996</v>
      </c>
      <c r="T13" s="214">
        <v>4317.6000000000004</v>
      </c>
      <c r="U13" s="214">
        <v>2205</v>
      </c>
      <c r="V13" s="214">
        <v>2730</v>
      </c>
      <c r="W13" s="214">
        <v>2384.4667949951886</v>
      </c>
      <c r="X13" s="215">
        <v>4180.8</v>
      </c>
      <c r="Y13" s="173"/>
      <c r="Z13" s="192"/>
      <c r="AA13" s="173"/>
      <c r="AB13" s="173"/>
      <c r="AC13" s="173"/>
      <c r="AD13" s="173"/>
      <c r="AE13" s="173"/>
    </row>
    <row r="14" spans="1:36" ht="12" customHeight="1" x14ac:dyDescent="0.15">
      <c r="A14" s="193"/>
      <c r="B14" s="175"/>
      <c r="C14" s="167">
        <v>6</v>
      </c>
      <c r="D14" s="180"/>
      <c r="E14" s="214">
        <v>1207.5</v>
      </c>
      <c r="F14" s="214">
        <v>1575</v>
      </c>
      <c r="G14" s="214">
        <v>1399.5271586190779</v>
      </c>
      <c r="H14" s="214">
        <v>12835.4</v>
      </c>
      <c r="I14" s="214">
        <v>999.6</v>
      </c>
      <c r="J14" s="214">
        <v>1239</v>
      </c>
      <c r="K14" s="214">
        <v>1086.511660641261</v>
      </c>
      <c r="L14" s="214">
        <v>8614.1</v>
      </c>
      <c r="M14" s="259">
        <v>892.5</v>
      </c>
      <c r="N14" s="259">
        <v>1050</v>
      </c>
      <c r="O14" s="259">
        <v>905.1387022461123</v>
      </c>
      <c r="P14" s="214">
        <v>8800.9</v>
      </c>
      <c r="Q14" s="214">
        <v>3255</v>
      </c>
      <c r="R14" s="214">
        <v>3885</v>
      </c>
      <c r="S14" s="214">
        <v>3466.370385807696</v>
      </c>
      <c r="T14" s="214">
        <v>4611</v>
      </c>
      <c r="U14" s="214">
        <v>2205</v>
      </c>
      <c r="V14" s="214">
        <v>2572.5</v>
      </c>
      <c r="W14" s="214">
        <v>2345.6536731634187</v>
      </c>
      <c r="X14" s="215">
        <v>3514</v>
      </c>
      <c r="Y14" s="173"/>
      <c r="Z14" s="192"/>
      <c r="AA14" s="173"/>
      <c r="AB14" s="173"/>
    </row>
    <row r="15" spans="1:36" ht="12" customHeight="1" x14ac:dyDescent="0.15">
      <c r="A15" s="193"/>
      <c r="B15" s="175"/>
      <c r="C15" s="167">
        <v>7</v>
      </c>
      <c r="D15" s="180"/>
      <c r="E15" s="214">
        <v>1155</v>
      </c>
      <c r="F15" s="214">
        <v>1522.5</v>
      </c>
      <c r="G15" s="214">
        <v>1284.0368867030104</v>
      </c>
      <c r="H15" s="214">
        <v>14214</v>
      </c>
      <c r="I15" s="214">
        <v>945</v>
      </c>
      <c r="J15" s="214">
        <v>1239</v>
      </c>
      <c r="K15" s="214">
        <v>1061.0908547257877</v>
      </c>
      <c r="L15" s="214">
        <v>8317.7999999999993</v>
      </c>
      <c r="M15" s="259">
        <v>787.5</v>
      </c>
      <c r="N15" s="259">
        <v>924</v>
      </c>
      <c r="O15" s="259">
        <v>885.10559765338542</v>
      </c>
      <c r="P15" s="214">
        <v>5978.6</v>
      </c>
      <c r="Q15" s="214">
        <v>3150</v>
      </c>
      <c r="R15" s="214">
        <v>3675</v>
      </c>
      <c r="S15" s="214">
        <v>3418.4077834898217</v>
      </c>
      <c r="T15" s="214">
        <v>5174.1000000000004</v>
      </c>
      <c r="U15" s="214">
        <v>2100</v>
      </c>
      <c r="V15" s="215">
        <v>2520</v>
      </c>
      <c r="W15" s="214">
        <v>2290.2669683257918</v>
      </c>
      <c r="X15" s="215">
        <v>3182.5</v>
      </c>
      <c r="Y15" s="173"/>
      <c r="Z15" s="192"/>
      <c r="AA15" s="173"/>
      <c r="AB15" s="173"/>
    </row>
    <row r="16" spans="1:36" ht="12" customHeight="1" x14ac:dyDescent="0.15">
      <c r="A16" s="193"/>
      <c r="B16" s="175"/>
      <c r="C16" s="167">
        <v>8</v>
      </c>
      <c r="D16" s="180"/>
      <c r="E16" s="214">
        <v>1155</v>
      </c>
      <c r="F16" s="214">
        <v>1575</v>
      </c>
      <c r="G16" s="214">
        <v>1328.8335518920946</v>
      </c>
      <c r="H16" s="214">
        <v>7114.5</v>
      </c>
      <c r="I16" s="214">
        <v>945</v>
      </c>
      <c r="J16" s="214">
        <v>1207.5</v>
      </c>
      <c r="K16" s="214">
        <v>1011.0083198870515</v>
      </c>
      <c r="L16" s="214">
        <v>5077.3</v>
      </c>
      <c r="M16" s="259">
        <v>892.5</v>
      </c>
      <c r="N16" s="259">
        <v>892.5</v>
      </c>
      <c r="O16" s="259">
        <v>892.5</v>
      </c>
      <c r="P16" s="214">
        <v>5082.5</v>
      </c>
      <c r="Q16" s="214">
        <v>3150</v>
      </c>
      <c r="R16" s="214">
        <v>3780</v>
      </c>
      <c r="S16" s="214">
        <v>3383.0923874467667</v>
      </c>
      <c r="T16" s="214">
        <v>10771.6</v>
      </c>
      <c r="U16" s="214">
        <v>2100</v>
      </c>
      <c r="V16" s="214">
        <v>2520</v>
      </c>
      <c r="W16" s="214">
        <v>2340.7690360915494</v>
      </c>
      <c r="X16" s="215">
        <v>2666.5</v>
      </c>
      <c r="Y16" s="173"/>
      <c r="Z16" s="192"/>
      <c r="AA16" s="173"/>
      <c r="AB16" s="173"/>
    </row>
    <row r="17" spans="1:31" ht="12" customHeight="1" x14ac:dyDescent="0.15">
      <c r="A17" s="193"/>
      <c r="B17" s="175"/>
      <c r="C17" s="167">
        <v>9</v>
      </c>
      <c r="D17" s="180"/>
      <c r="E17" s="214">
        <v>1260</v>
      </c>
      <c r="F17" s="214">
        <v>1722</v>
      </c>
      <c r="G17" s="214">
        <v>1468.3561867637363</v>
      </c>
      <c r="H17" s="214">
        <v>5864.3</v>
      </c>
      <c r="I17" s="214">
        <v>997.5</v>
      </c>
      <c r="J17" s="214">
        <v>1291.5</v>
      </c>
      <c r="K17" s="214">
        <v>1083.4286510849865</v>
      </c>
      <c r="L17" s="214">
        <v>3972.7</v>
      </c>
      <c r="M17" s="259">
        <v>840</v>
      </c>
      <c r="N17" s="259">
        <v>945</v>
      </c>
      <c r="O17" s="259">
        <v>916.75528327338145</v>
      </c>
      <c r="P17" s="214">
        <v>10858</v>
      </c>
      <c r="Q17" s="214">
        <v>3255</v>
      </c>
      <c r="R17" s="214">
        <v>3780</v>
      </c>
      <c r="S17" s="214">
        <v>3469.4525981639854</v>
      </c>
      <c r="T17" s="214">
        <v>9342.1</v>
      </c>
      <c r="U17" s="214">
        <v>2100</v>
      </c>
      <c r="V17" s="214">
        <v>2625</v>
      </c>
      <c r="W17" s="214">
        <v>2392.4942811462311</v>
      </c>
      <c r="X17" s="215">
        <v>3221.6</v>
      </c>
      <c r="Y17" s="173"/>
      <c r="Z17" s="152"/>
      <c r="AA17" s="173"/>
      <c r="AB17" s="173"/>
    </row>
    <row r="18" spans="1:31" ht="12" customHeight="1" x14ac:dyDescent="0.15">
      <c r="A18" s="193"/>
      <c r="B18" s="175"/>
      <c r="C18" s="167">
        <v>10</v>
      </c>
      <c r="D18" s="180"/>
      <c r="E18" s="214">
        <v>1260</v>
      </c>
      <c r="F18" s="214">
        <v>1785</v>
      </c>
      <c r="G18" s="214">
        <v>1461.7895252487745</v>
      </c>
      <c r="H18" s="214">
        <v>11826.7</v>
      </c>
      <c r="I18" s="214">
        <v>997.5</v>
      </c>
      <c r="J18" s="214">
        <v>1264.2</v>
      </c>
      <c r="K18" s="214">
        <v>1127.7302004399903</v>
      </c>
      <c r="L18" s="214">
        <v>10464.200000000001</v>
      </c>
      <c r="M18" s="259">
        <v>787.5</v>
      </c>
      <c r="N18" s="259">
        <v>892.5</v>
      </c>
      <c r="O18" s="259">
        <v>832.22414218711435</v>
      </c>
      <c r="P18" s="214">
        <v>7555.7</v>
      </c>
      <c r="Q18" s="214">
        <v>3465</v>
      </c>
      <c r="R18" s="214">
        <v>3780</v>
      </c>
      <c r="S18" s="214">
        <v>3579.7657158941647</v>
      </c>
      <c r="T18" s="214">
        <v>8813</v>
      </c>
      <c r="U18" s="214">
        <v>2205</v>
      </c>
      <c r="V18" s="214">
        <v>2520</v>
      </c>
      <c r="W18" s="214">
        <v>2384.5700361010822</v>
      </c>
      <c r="X18" s="215">
        <v>2683.6</v>
      </c>
      <c r="Y18" s="173"/>
      <c r="Z18" s="152"/>
      <c r="AA18" s="173"/>
      <c r="AB18" s="173"/>
    </row>
    <row r="19" spans="1:31" ht="12" customHeight="1" x14ac:dyDescent="0.15">
      <c r="A19" s="193"/>
      <c r="B19" s="175"/>
      <c r="C19" s="167">
        <v>11</v>
      </c>
      <c r="D19" s="180"/>
      <c r="E19" s="214">
        <v>1260</v>
      </c>
      <c r="F19" s="214">
        <v>1722</v>
      </c>
      <c r="G19" s="214">
        <v>1532.4488717786789</v>
      </c>
      <c r="H19" s="214">
        <v>9517</v>
      </c>
      <c r="I19" s="214">
        <v>997.5</v>
      </c>
      <c r="J19" s="214">
        <v>1200.1500000000001</v>
      </c>
      <c r="K19" s="214">
        <v>1046.5539881085931</v>
      </c>
      <c r="L19" s="214">
        <v>7491.2</v>
      </c>
      <c r="M19" s="259">
        <v>840</v>
      </c>
      <c r="N19" s="259">
        <v>945</v>
      </c>
      <c r="O19" s="259">
        <v>898.24561403508778</v>
      </c>
      <c r="P19" s="214">
        <v>5952.3</v>
      </c>
      <c r="Q19" s="214">
        <v>3465</v>
      </c>
      <c r="R19" s="214">
        <v>3990</v>
      </c>
      <c r="S19" s="214">
        <v>3586.9198091198309</v>
      </c>
      <c r="T19" s="214">
        <v>9140.4</v>
      </c>
      <c r="U19" s="214">
        <v>2199.75</v>
      </c>
      <c r="V19" s="214">
        <v>2656.5</v>
      </c>
      <c r="W19" s="214">
        <v>2444.9865635179149</v>
      </c>
      <c r="X19" s="215">
        <v>3362</v>
      </c>
      <c r="Y19" s="173"/>
      <c r="Z19" s="152"/>
      <c r="AA19" s="173"/>
      <c r="AB19" s="173"/>
      <c r="AC19" s="173"/>
      <c r="AD19" s="173"/>
      <c r="AE19" s="173"/>
    </row>
    <row r="20" spans="1:31" ht="12" customHeight="1" x14ac:dyDescent="0.15">
      <c r="A20" s="193"/>
      <c r="B20" s="175"/>
      <c r="C20" s="167">
        <v>12</v>
      </c>
      <c r="D20" s="180"/>
      <c r="E20" s="214">
        <v>1260</v>
      </c>
      <c r="F20" s="214">
        <v>1995</v>
      </c>
      <c r="G20" s="214">
        <v>1825.5472351027754</v>
      </c>
      <c r="H20" s="214">
        <v>18778.8</v>
      </c>
      <c r="I20" s="214">
        <v>997.5</v>
      </c>
      <c r="J20" s="214">
        <v>1365</v>
      </c>
      <c r="K20" s="214">
        <v>1081.2494987971129</v>
      </c>
      <c r="L20" s="214">
        <v>7344.3</v>
      </c>
      <c r="M20" s="259">
        <v>840</v>
      </c>
      <c r="N20" s="259">
        <v>840</v>
      </c>
      <c r="O20" s="259">
        <v>840.00000000000011</v>
      </c>
      <c r="P20" s="214">
        <v>8815.5</v>
      </c>
      <c r="Q20" s="214">
        <v>3465</v>
      </c>
      <c r="R20" s="214">
        <v>3990</v>
      </c>
      <c r="S20" s="214">
        <v>3599.9736593432576</v>
      </c>
      <c r="T20" s="214">
        <v>9973.5</v>
      </c>
      <c r="U20" s="214">
        <v>2205</v>
      </c>
      <c r="V20" s="214">
        <v>2677.5</v>
      </c>
      <c r="W20" s="214">
        <v>2531.3889097921178</v>
      </c>
      <c r="X20" s="215">
        <v>6129.3</v>
      </c>
      <c r="Y20" s="173"/>
      <c r="Z20" s="152"/>
      <c r="AA20" s="173"/>
      <c r="AB20" s="173"/>
      <c r="AC20" s="173"/>
      <c r="AD20" s="173"/>
      <c r="AE20" s="173"/>
    </row>
    <row r="21" spans="1:31" ht="12" customHeight="1" x14ac:dyDescent="0.15">
      <c r="A21" s="193"/>
      <c r="B21" s="175" t="s">
        <v>386</v>
      </c>
      <c r="C21" s="167">
        <v>1</v>
      </c>
      <c r="D21" s="180" t="s">
        <v>385</v>
      </c>
      <c r="E21" s="214">
        <v>1344</v>
      </c>
      <c r="F21" s="214">
        <v>1680</v>
      </c>
      <c r="G21" s="214">
        <v>1518.2028106068126</v>
      </c>
      <c r="H21" s="214">
        <v>14369.1</v>
      </c>
      <c r="I21" s="214">
        <v>997.5</v>
      </c>
      <c r="J21" s="214">
        <v>1279.95</v>
      </c>
      <c r="K21" s="214">
        <v>1054.4831200353046</v>
      </c>
      <c r="L21" s="214">
        <v>5006</v>
      </c>
      <c r="M21" s="259">
        <v>735</v>
      </c>
      <c r="N21" s="259">
        <v>945</v>
      </c>
      <c r="O21" s="259">
        <v>749.98247639216834</v>
      </c>
      <c r="P21" s="214">
        <v>6933.6</v>
      </c>
      <c r="Q21" s="214">
        <v>3465</v>
      </c>
      <c r="R21" s="214">
        <v>3990</v>
      </c>
      <c r="S21" s="214">
        <v>3687.7295314718408</v>
      </c>
      <c r="T21" s="214">
        <v>9359</v>
      </c>
      <c r="U21" s="214">
        <v>2100</v>
      </c>
      <c r="V21" s="214">
        <v>2625</v>
      </c>
      <c r="W21" s="214">
        <v>2244.1146741918933</v>
      </c>
      <c r="X21" s="215">
        <v>2559.6999999999998</v>
      </c>
      <c r="Y21" s="173"/>
      <c r="Z21" s="152"/>
      <c r="AA21" s="173"/>
      <c r="AB21" s="173"/>
      <c r="AC21" s="173"/>
      <c r="AD21" s="173"/>
      <c r="AE21" s="173"/>
    </row>
    <row r="22" spans="1:31" ht="12" customHeight="1" x14ac:dyDescent="0.15">
      <c r="A22" s="193"/>
      <c r="B22" s="175"/>
      <c r="C22" s="167">
        <v>2</v>
      </c>
      <c r="D22" s="180"/>
      <c r="E22" s="214">
        <v>1050</v>
      </c>
      <c r="F22" s="214">
        <v>1629.6000000000001</v>
      </c>
      <c r="G22" s="214">
        <v>1397.7379661318282</v>
      </c>
      <c r="H22" s="214">
        <v>9977.7999999999993</v>
      </c>
      <c r="I22" s="214">
        <v>892.5</v>
      </c>
      <c r="J22" s="214">
        <v>1155</v>
      </c>
      <c r="K22" s="214">
        <v>973.974885844749</v>
      </c>
      <c r="L22" s="214">
        <v>7363.8</v>
      </c>
      <c r="M22" s="259">
        <v>735</v>
      </c>
      <c r="N22" s="259">
        <v>945</v>
      </c>
      <c r="O22" s="259">
        <v>754.7982235561326</v>
      </c>
      <c r="P22" s="214">
        <v>5956.2</v>
      </c>
      <c r="Q22" s="214">
        <v>2940</v>
      </c>
      <c r="R22" s="214">
        <v>3885</v>
      </c>
      <c r="S22" s="214">
        <v>3139.5254233709156</v>
      </c>
      <c r="T22" s="214">
        <v>7414.2</v>
      </c>
      <c r="U22" s="214">
        <v>1856.4</v>
      </c>
      <c r="V22" s="214">
        <v>2625</v>
      </c>
      <c r="W22" s="214">
        <v>2241.2920217549567</v>
      </c>
      <c r="X22" s="214">
        <v>3658.8</v>
      </c>
      <c r="Y22" s="173"/>
      <c r="Z22" s="576"/>
      <c r="AA22" s="173"/>
      <c r="AB22" s="173"/>
      <c r="AC22" s="173"/>
      <c r="AD22" s="173"/>
      <c r="AE22" s="173"/>
    </row>
    <row r="23" spans="1:31" ht="12" customHeight="1" x14ac:dyDescent="0.15">
      <c r="A23" s="193"/>
      <c r="B23" s="175"/>
      <c r="C23" s="167">
        <v>3</v>
      </c>
      <c r="D23" s="180"/>
      <c r="E23" s="214">
        <v>1050</v>
      </c>
      <c r="F23" s="214">
        <v>1575</v>
      </c>
      <c r="G23" s="214">
        <v>1352.125785865104</v>
      </c>
      <c r="H23" s="214">
        <v>7743.5</v>
      </c>
      <c r="I23" s="214">
        <v>892.5</v>
      </c>
      <c r="J23" s="214">
        <v>1155</v>
      </c>
      <c r="K23" s="214">
        <v>957.74598058252445</v>
      </c>
      <c r="L23" s="214">
        <v>4846.8</v>
      </c>
      <c r="M23" s="259">
        <v>787.5</v>
      </c>
      <c r="N23" s="259">
        <v>945</v>
      </c>
      <c r="O23" s="259">
        <v>806.88644067796622</v>
      </c>
      <c r="P23" s="214">
        <v>5592.6</v>
      </c>
      <c r="Q23" s="214">
        <v>2940</v>
      </c>
      <c r="R23" s="214">
        <v>3780</v>
      </c>
      <c r="S23" s="214">
        <v>3152.9584797661723</v>
      </c>
      <c r="T23" s="214">
        <v>6513.9</v>
      </c>
      <c r="U23" s="214">
        <v>1890</v>
      </c>
      <c r="V23" s="214">
        <v>2625</v>
      </c>
      <c r="W23" s="214">
        <v>2294.2910261337447</v>
      </c>
      <c r="X23" s="215">
        <v>4125.7</v>
      </c>
      <c r="Y23" s="173"/>
      <c r="Z23" s="173"/>
      <c r="AA23" s="173"/>
      <c r="AB23" s="173"/>
      <c r="AC23" s="173"/>
      <c r="AD23" s="173"/>
      <c r="AE23" s="173"/>
    </row>
    <row r="24" spans="1:31" ht="12" customHeight="1" x14ac:dyDescent="0.15">
      <c r="A24" s="193"/>
      <c r="B24" s="175"/>
      <c r="C24" s="167">
        <v>4</v>
      </c>
      <c r="D24" s="180"/>
      <c r="E24" s="214">
        <v>1050</v>
      </c>
      <c r="F24" s="214">
        <v>1470</v>
      </c>
      <c r="G24" s="214">
        <v>1238.8676141233727</v>
      </c>
      <c r="H24" s="214">
        <v>9839.4</v>
      </c>
      <c r="I24" s="214">
        <v>892.5</v>
      </c>
      <c r="J24" s="214">
        <v>1155</v>
      </c>
      <c r="K24" s="214">
        <v>1015.1646720919099</v>
      </c>
      <c r="L24" s="214">
        <v>8849.5</v>
      </c>
      <c r="M24" s="259">
        <v>840</v>
      </c>
      <c r="N24" s="259">
        <v>945</v>
      </c>
      <c r="O24" s="259">
        <v>866.19563716691937</v>
      </c>
      <c r="P24" s="214">
        <v>6863.4</v>
      </c>
      <c r="Q24" s="214">
        <v>3150</v>
      </c>
      <c r="R24" s="214">
        <v>3885</v>
      </c>
      <c r="S24" s="214">
        <v>3362.5040499565284</v>
      </c>
      <c r="T24" s="214">
        <v>13497.4</v>
      </c>
      <c r="U24" s="214">
        <v>1995</v>
      </c>
      <c r="V24" s="214">
        <v>2625</v>
      </c>
      <c r="W24" s="214">
        <v>2350.2278799195642</v>
      </c>
      <c r="X24" s="215">
        <v>5187.5</v>
      </c>
      <c r="Y24" s="173"/>
      <c r="Z24" s="173"/>
      <c r="AA24" s="173"/>
      <c r="AB24" s="173"/>
      <c r="AC24" s="173"/>
      <c r="AD24" s="173"/>
      <c r="AE24" s="173"/>
    </row>
    <row r="25" spans="1:31" ht="12" customHeight="1" x14ac:dyDescent="0.15">
      <c r="A25" s="193"/>
      <c r="B25" s="168"/>
      <c r="C25" s="172">
        <v>5</v>
      </c>
      <c r="D25" s="181"/>
      <c r="E25" s="216">
        <v>1050</v>
      </c>
      <c r="F25" s="216">
        <v>1470</v>
      </c>
      <c r="G25" s="216">
        <v>1207.8461562460996</v>
      </c>
      <c r="H25" s="217">
        <v>14586.7</v>
      </c>
      <c r="I25" s="216">
        <v>892.5</v>
      </c>
      <c r="J25" s="216">
        <v>1155</v>
      </c>
      <c r="K25" s="216">
        <v>997.56408300274654</v>
      </c>
      <c r="L25" s="216">
        <v>6626.9</v>
      </c>
      <c r="M25" s="264">
        <v>840</v>
      </c>
      <c r="N25" s="264">
        <v>1071</v>
      </c>
      <c r="O25" s="577">
        <v>899.85492601948749</v>
      </c>
      <c r="P25" s="216">
        <v>5942.1</v>
      </c>
      <c r="Q25" s="216">
        <v>3150</v>
      </c>
      <c r="R25" s="216">
        <v>3885</v>
      </c>
      <c r="S25" s="216">
        <v>3429.549374326888</v>
      </c>
      <c r="T25" s="216">
        <v>10635.4</v>
      </c>
      <c r="U25" s="216">
        <v>2047.5</v>
      </c>
      <c r="V25" s="216">
        <v>2625</v>
      </c>
      <c r="W25" s="216">
        <v>2373.2530534351167</v>
      </c>
      <c r="X25" s="217">
        <v>7932.8</v>
      </c>
      <c r="Y25" s="173"/>
      <c r="Z25" s="173"/>
      <c r="AA25" s="173"/>
      <c r="AB25" s="173"/>
      <c r="AC25" s="173"/>
      <c r="AD25" s="173"/>
      <c r="AE25" s="173"/>
    </row>
    <row r="26" spans="1:31" ht="12" customHeight="1" x14ac:dyDescent="0.15">
      <c r="A26" s="153"/>
      <c r="B26" s="213"/>
      <c r="C26" s="572" t="s">
        <v>86</v>
      </c>
      <c r="D26" s="573"/>
      <c r="E26" s="732" t="s">
        <v>103</v>
      </c>
      <c r="F26" s="733"/>
      <c r="G26" s="733"/>
      <c r="H26" s="734"/>
      <c r="I26" s="732" t="s">
        <v>104</v>
      </c>
      <c r="J26" s="733"/>
      <c r="K26" s="733"/>
      <c r="L26" s="734"/>
      <c r="M26" s="732" t="s">
        <v>105</v>
      </c>
      <c r="N26" s="733"/>
      <c r="O26" s="733"/>
      <c r="P26" s="734"/>
      <c r="Q26" s="738" t="s">
        <v>114</v>
      </c>
      <c r="R26" s="739"/>
      <c r="S26" s="739"/>
      <c r="T26" s="740"/>
      <c r="U26" s="738" t="s">
        <v>115</v>
      </c>
      <c r="V26" s="739"/>
      <c r="W26" s="739"/>
      <c r="X26" s="740"/>
      <c r="Y26" s="173"/>
      <c r="Z26" s="173"/>
      <c r="AA26" s="173"/>
      <c r="AB26" s="173"/>
      <c r="AC26" s="173"/>
      <c r="AD26" s="173"/>
      <c r="AE26" s="173"/>
    </row>
    <row r="27" spans="1:31" ht="12" customHeight="1" x14ac:dyDescent="0.15">
      <c r="A27" s="153"/>
      <c r="B27" s="199" t="s">
        <v>92</v>
      </c>
      <c r="C27" s="200"/>
      <c r="D27" s="201"/>
      <c r="E27" s="186" t="s">
        <v>93</v>
      </c>
      <c r="F27" s="166" t="s">
        <v>94</v>
      </c>
      <c r="G27" s="244" t="s">
        <v>95</v>
      </c>
      <c r="H27" s="166" t="s">
        <v>96</v>
      </c>
      <c r="I27" s="186" t="s">
        <v>93</v>
      </c>
      <c r="J27" s="166" t="s">
        <v>94</v>
      </c>
      <c r="K27" s="244" t="s">
        <v>95</v>
      </c>
      <c r="L27" s="166" t="s">
        <v>96</v>
      </c>
      <c r="M27" s="186" t="s">
        <v>93</v>
      </c>
      <c r="N27" s="166" t="s">
        <v>94</v>
      </c>
      <c r="O27" s="244" t="s">
        <v>95</v>
      </c>
      <c r="P27" s="166" t="s">
        <v>96</v>
      </c>
      <c r="Q27" s="186" t="s">
        <v>93</v>
      </c>
      <c r="R27" s="166" t="s">
        <v>94</v>
      </c>
      <c r="S27" s="244" t="s">
        <v>95</v>
      </c>
      <c r="T27" s="166" t="s">
        <v>96</v>
      </c>
      <c r="U27" s="186" t="s">
        <v>93</v>
      </c>
      <c r="V27" s="166" t="s">
        <v>94</v>
      </c>
      <c r="W27" s="244" t="s">
        <v>95</v>
      </c>
      <c r="X27" s="166" t="s">
        <v>96</v>
      </c>
      <c r="Y27" s="173"/>
      <c r="Z27" s="173"/>
      <c r="AA27" s="173"/>
      <c r="AB27" s="173"/>
      <c r="AC27" s="173"/>
      <c r="AD27" s="173"/>
      <c r="AE27" s="173"/>
    </row>
    <row r="28" spans="1:31" ht="12" customHeight="1" x14ac:dyDescent="0.15">
      <c r="A28" s="153"/>
      <c r="B28" s="208"/>
      <c r="C28" s="195"/>
      <c r="D28" s="195"/>
      <c r="E28" s="170"/>
      <c r="F28" s="171"/>
      <c r="G28" s="172" t="s">
        <v>97</v>
      </c>
      <c r="H28" s="171"/>
      <c r="I28" s="170"/>
      <c r="J28" s="171"/>
      <c r="K28" s="172" t="s">
        <v>97</v>
      </c>
      <c r="L28" s="171"/>
      <c r="M28" s="170"/>
      <c r="N28" s="171"/>
      <c r="O28" s="172" t="s">
        <v>97</v>
      </c>
      <c r="P28" s="171"/>
      <c r="Q28" s="170"/>
      <c r="R28" s="171"/>
      <c r="S28" s="172" t="s">
        <v>97</v>
      </c>
      <c r="T28" s="171"/>
      <c r="U28" s="170"/>
      <c r="V28" s="171"/>
      <c r="W28" s="172" t="s">
        <v>97</v>
      </c>
      <c r="X28" s="171"/>
      <c r="Y28" s="173"/>
      <c r="Z28" s="173"/>
      <c r="AA28" s="173"/>
      <c r="AB28" s="173"/>
      <c r="AC28" s="173"/>
      <c r="AD28" s="173"/>
      <c r="AE28" s="173"/>
    </row>
    <row r="29" spans="1:31" ht="12" customHeight="1" x14ac:dyDescent="0.15">
      <c r="A29" s="153"/>
      <c r="B29" s="196" t="s">
        <v>0</v>
      </c>
      <c r="C29" s="204">
        <v>20</v>
      </c>
      <c r="D29" s="258" t="s">
        <v>1</v>
      </c>
      <c r="E29" s="213">
        <v>735</v>
      </c>
      <c r="F29" s="214">
        <v>1155</v>
      </c>
      <c r="G29" s="192">
        <v>907</v>
      </c>
      <c r="H29" s="214">
        <v>248505</v>
      </c>
      <c r="I29" s="213">
        <v>1050</v>
      </c>
      <c r="J29" s="214">
        <v>1418</v>
      </c>
      <c r="K29" s="192">
        <v>1285</v>
      </c>
      <c r="L29" s="214">
        <v>85163</v>
      </c>
      <c r="M29" s="213">
        <v>1050</v>
      </c>
      <c r="N29" s="214">
        <v>1418</v>
      </c>
      <c r="O29" s="192">
        <v>1261</v>
      </c>
      <c r="P29" s="214">
        <v>65169</v>
      </c>
      <c r="Q29" s="213">
        <v>1050</v>
      </c>
      <c r="R29" s="214">
        <v>1418</v>
      </c>
      <c r="S29" s="192">
        <v>1255</v>
      </c>
      <c r="T29" s="214">
        <v>60517</v>
      </c>
      <c r="U29" s="213">
        <v>1050</v>
      </c>
      <c r="V29" s="214">
        <v>1365</v>
      </c>
      <c r="W29" s="192">
        <v>1216</v>
      </c>
      <c r="X29" s="214">
        <v>86094</v>
      </c>
      <c r="Y29" s="173"/>
      <c r="Z29" s="173"/>
      <c r="AA29" s="173"/>
      <c r="AB29" s="173"/>
      <c r="AC29" s="173"/>
      <c r="AD29" s="173"/>
      <c r="AE29" s="173"/>
    </row>
    <row r="30" spans="1:31" ht="12" customHeight="1" x14ac:dyDescent="0.15">
      <c r="A30" s="153"/>
      <c r="B30" s="213"/>
      <c r="C30" s="204">
        <v>21</v>
      </c>
      <c r="D30" s="192"/>
      <c r="E30" s="213">
        <v>683</v>
      </c>
      <c r="F30" s="214">
        <v>1077</v>
      </c>
      <c r="G30" s="192">
        <v>831</v>
      </c>
      <c r="H30" s="214">
        <v>347836</v>
      </c>
      <c r="I30" s="213">
        <v>998</v>
      </c>
      <c r="J30" s="214">
        <v>1418</v>
      </c>
      <c r="K30" s="192">
        <v>1259</v>
      </c>
      <c r="L30" s="214">
        <v>68192</v>
      </c>
      <c r="M30" s="213">
        <v>998</v>
      </c>
      <c r="N30" s="214">
        <v>1470</v>
      </c>
      <c r="O30" s="192">
        <v>1258</v>
      </c>
      <c r="P30" s="214">
        <v>50466</v>
      </c>
      <c r="Q30" s="213">
        <v>998</v>
      </c>
      <c r="R30" s="214">
        <v>1470</v>
      </c>
      <c r="S30" s="192">
        <v>1229</v>
      </c>
      <c r="T30" s="214">
        <v>45468</v>
      </c>
      <c r="U30" s="213">
        <v>945</v>
      </c>
      <c r="V30" s="214">
        <v>1365</v>
      </c>
      <c r="W30" s="192">
        <v>1187</v>
      </c>
      <c r="X30" s="214">
        <v>65667</v>
      </c>
      <c r="Y30" s="173"/>
      <c r="Z30" s="173"/>
      <c r="AA30" s="173"/>
      <c r="AB30" s="173"/>
      <c r="AC30" s="173"/>
      <c r="AD30" s="173"/>
      <c r="AE30" s="173"/>
    </row>
    <row r="31" spans="1:31" ht="12" customHeight="1" x14ac:dyDescent="0.15">
      <c r="A31" s="153"/>
      <c r="B31" s="213"/>
      <c r="C31" s="204">
        <v>22</v>
      </c>
      <c r="D31" s="215"/>
      <c r="E31" s="214">
        <v>630</v>
      </c>
      <c r="F31" s="214">
        <v>1103</v>
      </c>
      <c r="G31" s="215">
        <v>793</v>
      </c>
      <c r="H31" s="214">
        <v>176969</v>
      </c>
      <c r="I31" s="214">
        <v>998</v>
      </c>
      <c r="J31" s="214">
        <v>1365</v>
      </c>
      <c r="K31" s="214">
        <v>1187</v>
      </c>
      <c r="L31" s="214">
        <v>73019</v>
      </c>
      <c r="M31" s="214">
        <v>945</v>
      </c>
      <c r="N31" s="214">
        <v>1365</v>
      </c>
      <c r="O31" s="214">
        <v>1125</v>
      </c>
      <c r="P31" s="214">
        <v>47228</v>
      </c>
      <c r="Q31" s="214">
        <v>998</v>
      </c>
      <c r="R31" s="214">
        <v>1365</v>
      </c>
      <c r="S31" s="214">
        <v>1155</v>
      </c>
      <c r="T31" s="214">
        <v>54491</v>
      </c>
      <c r="U31" s="214">
        <v>945</v>
      </c>
      <c r="V31" s="214">
        <v>1260</v>
      </c>
      <c r="W31" s="214">
        <v>1199</v>
      </c>
      <c r="X31" s="215">
        <v>68955</v>
      </c>
      <c r="Y31" s="173"/>
      <c r="Z31" s="173"/>
      <c r="AA31" s="173"/>
      <c r="AB31" s="173"/>
      <c r="AC31" s="173"/>
      <c r="AD31" s="173"/>
      <c r="AE31" s="173"/>
    </row>
    <row r="32" spans="1:31" ht="12" customHeight="1" x14ac:dyDescent="0.15">
      <c r="A32" s="153"/>
      <c r="B32" s="208"/>
      <c r="C32" s="211">
        <v>23</v>
      </c>
      <c r="D32" s="217"/>
      <c r="E32" s="307">
        <v>640.5</v>
      </c>
      <c r="F32" s="307">
        <v>1050</v>
      </c>
      <c r="G32" s="307">
        <v>793.57148746754581</v>
      </c>
      <c r="H32" s="307">
        <v>454479.5</v>
      </c>
      <c r="I32" s="307">
        <v>945</v>
      </c>
      <c r="J32" s="307">
        <v>1365</v>
      </c>
      <c r="K32" s="307">
        <v>1147.2450603689472</v>
      </c>
      <c r="L32" s="307">
        <v>81454.400000000009</v>
      </c>
      <c r="M32" s="307">
        <v>997.5</v>
      </c>
      <c r="N32" s="307">
        <v>1386</v>
      </c>
      <c r="O32" s="307">
        <v>1098.1496004442647</v>
      </c>
      <c r="P32" s="307">
        <v>54236.5</v>
      </c>
      <c r="Q32" s="307">
        <v>997.5</v>
      </c>
      <c r="R32" s="307">
        <v>1365</v>
      </c>
      <c r="S32" s="307">
        <v>1115.3493862949676</v>
      </c>
      <c r="T32" s="307">
        <v>59563.099999999991</v>
      </c>
      <c r="U32" s="307">
        <v>892.5</v>
      </c>
      <c r="V32" s="307">
        <v>1260</v>
      </c>
      <c r="W32" s="307">
        <v>1076.9157037982766</v>
      </c>
      <c r="X32" s="329">
        <v>75785.8</v>
      </c>
      <c r="Y32" s="173"/>
      <c r="Z32" s="173"/>
      <c r="AA32" s="173"/>
      <c r="AB32" s="173"/>
      <c r="AC32" s="173"/>
      <c r="AD32" s="173"/>
      <c r="AE32" s="173"/>
    </row>
    <row r="33" spans="1:31" ht="13.5" customHeight="1" x14ac:dyDescent="0.15">
      <c r="A33" s="153"/>
      <c r="B33" s="175" t="s">
        <v>384</v>
      </c>
      <c r="C33" s="167">
        <v>5</v>
      </c>
      <c r="D33" s="180" t="s">
        <v>385</v>
      </c>
      <c r="E33" s="176">
        <v>840</v>
      </c>
      <c r="F33" s="176">
        <v>1050</v>
      </c>
      <c r="G33" s="176">
        <v>917.34394681595518</v>
      </c>
      <c r="H33" s="176">
        <v>40846.199999999997</v>
      </c>
      <c r="I33" s="176">
        <v>1050</v>
      </c>
      <c r="J33" s="176">
        <v>1312.5</v>
      </c>
      <c r="K33" s="176">
        <v>1168.980187241455</v>
      </c>
      <c r="L33" s="176">
        <v>8025</v>
      </c>
      <c r="M33" s="176">
        <v>1050</v>
      </c>
      <c r="N33" s="176">
        <v>1365</v>
      </c>
      <c r="O33" s="176">
        <v>1103.3045275291979</v>
      </c>
      <c r="P33" s="176">
        <v>5426.6</v>
      </c>
      <c r="Q33" s="176">
        <v>1050</v>
      </c>
      <c r="R33" s="176">
        <v>1312.5</v>
      </c>
      <c r="S33" s="176">
        <v>1137.9331081296409</v>
      </c>
      <c r="T33" s="176">
        <v>6012.8</v>
      </c>
      <c r="U33" s="176">
        <v>997.5</v>
      </c>
      <c r="V33" s="176">
        <v>1260</v>
      </c>
      <c r="W33" s="176">
        <v>1085.3164582547299</v>
      </c>
      <c r="X33" s="180">
        <v>6589.4</v>
      </c>
      <c r="Y33" s="173"/>
      <c r="Z33" s="173"/>
      <c r="AA33" s="173"/>
      <c r="AB33" s="173"/>
      <c r="AC33" s="173"/>
      <c r="AD33" s="173"/>
      <c r="AE33" s="173"/>
    </row>
    <row r="34" spans="1:31" ht="13.5" customHeight="1" x14ac:dyDescent="0.15">
      <c r="A34" s="153"/>
      <c r="B34" s="175"/>
      <c r="C34" s="167">
        <v>6</v>
      </c>
      <c r="D34" s="180"/>
      <c r="E34" s="176">
        <v>840</v>
      </c>
      <c r="F34" s="176">
        <v>1050</v>
      </c>
      <c r="G34" s="176">
        <v>941.84128574732131</v>
      </c>
      <c r="H34" s="176">
        <v>46973.4</v>
      </c>
      <c r="I34" s="176">
        <v>1050</v>
      </c>
      <c r="J34" s="176">
        <v>1260</v>
      </c>
      <c r="K34" s="176">
        <v>1145.3758984411472</v>
      </c>
      <c r="L34" s="176">
        <v>7592.5</v>
      </c>
      <c r="M34" s="176">
        <v>1050</v>
      </c>
      <c r="N34" s="176">
        <v>1207.5</v>
      </c>
      <c r="O34" s="176">
        <v>1107.8209405703024</v>
      </c>
      <c r="P34" s="176">
        <v>4711.7</v>
      </c>
      <c r="Q34" s="176">
        <v>1050</v>
      </c>
      <c r="R34" s="176">
        <v>1312.5</v>
      </c>
      <c r="S34" s="176">
        <v>1111.697817237507</v>
      </c>
      <c r="T34" s="176">
        <v>6245.6</v>
      </c>
      <c r="U34" s="176">
        <v>966</v>
      </c>
      <c r="V34" s="176">
        <v>1207.5</v>
      </c>
      <c r="W34" s="176">
        <v>1083.0841360665636</v>
      </c>
      <c r="X34" s="180">
        <v>4957.3</v>
      </c>
      <c r="Y34" s="173"/>
    </row>
    <row r="35" spans="1:31" ht="13.5" customHeight="1" x14ac:dyDescent="0.15">
      <c r="A35" s="153"/>
      <c r="B35" s="175"/>
      <c r="C35" s="167">
        <v>7</v>
      </c>
      <c r="D35" s="180"/>
      <c r="E35" s="176">
        <v>819</v>
      </c>
      <c r="F35" s="176">
        <v>997.5</v>
      </c>
      <c r="G35" s="176">
        <v>879.36161776367976</v>
      </c>
      <c r="H35" s="176">
        <v>46138.9</v>
      </c>
      <c r="I35" s="176">
        <v>976.5</v>
      </c>
      <c r="J35" s="176">
        <v>1286.25</v>
      </c>
      <c r="K35" s="176">
        <v>1134.6597131681885</v>
      </c>
      <c r="L35" s="176">
        <v>5258.1</v>
      </c>
      <c r="M35" s="176">
        <v>1050</v>
      </c>
      <c r="N35" s="176">
        <v>1365</v>
      </c>
      <c r="O35" s="176">
        <v>1111.73449488491</v>
      </c>
      <c r="P35" s="176">
        <v>3979.8</v>
      </c>
      <c r="Q35" s="176">
        <v>997.5</v>
      </c>
      <c r="R35" s="176">
        <v>1312.5</v>
      </c>
      <c r="S35" s="176">
        <v>1093.1331213001431</v>
      </c>
      <c r="T35" s="176">
        <v>4188.8999999999996</v>
      </c>
      <c r="U35" s="176">
        <v>945</v>
      </c>
      <c r="V35" s="176">
        <v>1260</v>
      </c>
      <c r="W35" s="176">
        <v>1041.303012176885</v>
      </c>
      <c r="X35" s="180">
        <v>3743.4</v>
      </c>
      <c r="Y35" s="173"/>
    </row>
    <row r="36" spans="1:31" ht="13.5" customHeight="1" x14ac:dyDescent="0.15">
      <c r="A36" s="153"/>
      <c r="B36" s="175"/>
      <c r="C36" s="167">
        <v>8</v>
      </c>
      <c r="D36" s="180"/>
      <c r="E36" s="176">
        <v>840</v>
      </c>
      <c r="F36" s="176">
        <v>1029</v>
      </c>
      <c r="G36" s="180">
        <v>934.88322841235743</v>
      </c>
      <c r="H36" s="176">
        <v>39470.1</v>
      </c>
      <c r="I36" s="176">
        <v>1039.5</v>
      </c>
      <c r="J36" s="176">
        <v>1260</v>
      </c>
      <c r="K36" s="176">
        <v>1169.2010931235345</v>
      </c>
      <c r="L36" s="176">
        <v>4936</v>
      </c>
      <c r="M36" s="176">
        <v>1050</v>
      </c>
      <c r="N36" s="176">
        <v>1239</v>
      </c>
      <c r="O36" s="176">
        <v>1097.9137269237806</v>
      </c>
      <c r="P36" s="176">
        <v>3358.6</v>
      </c>
      <c r="Q36" s="176">
        <v>1050</v>
      </c>
      <c r="R36" s="176">
        <v>1312.5</v>
      </c>
      <c r="S36" s="176">
        <v>1118.4952273369104</v>
      </c>
      <c r="T36" s="176">
        <v>3869.4</v>
      </c>
      <c r="U36" s="176">
        <v>997.5</v>
      </c>
      <c r="V36" s="176">
        <v>1071</v>
      </c>
      <c r="W36" s="176">
        <v>1043.5285191956127</v>
      </c>
      <c r="X36" s="180">
        <v>2295</v>
      </c>
      <c r="Y36" s="173"/>
    </row>
    <row r="37" spans="1:31" ht="13.5" customHeight="1" x14ac:dyDescent="0.15">
      <c r="A37" s="153"/>
      <c r="B37" s="175"/>
      <c r="C37" s="167">
        <v>9</v>
      </c>
      <c r="D37" s="180"/>
      <c r="E37" s="176">
        <v>840</v>
      </c>
      <c r="F37" s="176">
        <v>945</v>
      </c>
      <c r="G37" s="176">
        <v>881.46904106489683</v>
      </c>
      <c r="H37" s="176">
        <v>32065.5</v>
      </c>
      <c r="I37" s="176">
        <v>1029</v>
      </c>
      <c r="J37" s="176">
        <v>1260</v>
      </c>
      <c r="K37" s="176">
        <v>1162.9149279050043</v>
      </c>
      <c r="L37" s="176">
        <v>5617.6</v>
      </c>
      <c r="M37" s="176">
        <v>1050</v>
      </c>
      <c r="N37" s="176">
        <v>1239</v>
      </c>
      <c r="O37" s="176">
        <v>1092.2086492074432</v>
      </c>
      <c r="P37" s="176">
        <v>5964.5</v>
      </c>
      <c r="Q37" s="176">
        <v>1050</v>
      </c>
      <c r="R37" s="176">
        <v>1312.5</v>
      </c>
      <c r="S37" s="176">
        <v>1122.5851656859713</v>
      </c>
      <c r="T37" s="176">
        <v>3436.1</v>
      </c>
      <c r="U37" s="176">
        <v>892.5</v>
      </c>
      <c r="V37" s="176">
        <v>1239</v>
      </c>
      <c r="W37" s="176">
        <v>1066.3080733944955</v>
      </c>
      <c r="X37" s="180">
        <v>15781.6</v>
      </c>
      <c r="Y37" s="173"/>
    </row>
    <row r="38" spans="1:31" ht="13.5" customHeight="1" x14ac:dyDescent="0.15">
      <c r="A38" s="153"/>
      <c r="B38" s="175"/>
      <c r="C38" s="167">
        <v>10</v>
      </c>
      <c r="D38" s="180"/>
      <c r="E38" s="176">
        <v>787.5</v>
      </c>
      <c r="F38" s="176">
        <v>892.5</v>
      </c>
      <c r="G38" s="176">
        <v>843.61839213846577</v>
      </c>
      <c r="H38" s="176">
        <v>42777.5</v>
      </c>
      <c r="I38" s="176">
        <v>1050</v>
      </c>
      <c r="J38" s="176">
        <v>1260</v>
      </c>
      <c r="K38" s="176">
        <v>1151.6926834001811</v>
      </c>
      <c r="L38" s="176">
        <v>6518.6</v>
      </c>
      <c r="M38" s="176">
        <v>1050</v>
      </c>
      <c r="N38" s="176">
        <v>1239</v>
      </c>
      <c r="O38" s="176">
        <v>1106.1724137931035</v>
      </c>
      <c r="P38" s="176">
        <v>2560.6999999999998</v>
      </c>
      <c r="Q38" s="176">
        <v>1050</v>
      </c>
      <c r="R38" s="176">
        <v>1260</v>
      </c>
      <c r="S38" s="176">
        <v>1124.2655817630782</v>
      </c>
      <c r="T38" s="176">
        <v>5494.1</v>
      </c>
      <c r="U38" s="176">
        <v>997.5</v>
      </c>
      <c r="V38" s="176">
        <v>1155</v>
      </c>
      <c r="W38" s="176">
        <v>1085.307088594858</v>
      </c>
      <c r="X38" s="180">
        <v>3835.3</v>
      </c>
      <c r="Y38" s="173"/>
    </row>
    <row r="39" spans="1:31" ht="13.5" customHeight="1" x14ac:dyDescent="0.15">
      <c r="A39" s="153"/>
      <c r="B39" s="175"/>
      <c r="C39" s="167">
        <v>11</v>
      </c>
      <c r="D39" s="180"/>
      <c r="E39" s="176">
        <v>735</v>
      </c>
      <c r="F39" s="176">
        <v>892.5</v>
      </c>
      <c r="G39" s="176">
        <v>777.9469629793831</v>
      </c>
      <c r="H39" s="176">
        <v>35643.800000000003</v>
      </c>
      <c r="I39" s="176">
        <v>1050</v>
      </c>
      <c r="J39" s="176">
        <v>1260</v>
      </c>
      <c r="K39" s="176">
        <v>1139.0476048066994</v>
      </c>
      <c r="L39" s="176">
        <v>4715.6000000000004</v>
      </c>
      <c r="M39" s="176">
        <v>1050</v>
      </c>
      <c r="N39" s="176">
        <v>1239</v>
      </c>
      <c r="O39" s="176">
        <v>1088.1705700397704</v>
      </c>
      <c r="P39" s="176">
        <v>4089.8</v>
      </c>
      <c r="Q39" s="176">
        <v>1050</v>
      </c>
      <c r="R39" s="176">
        <v>1312.5</v>
      </c>
      <c r="S39" s="176">
        <v>1133.3769181242626</v>
      </c>
      <c r="T39" s="176">
        <v>3311.7</v>
      </c>
      <c r="U39" s="176">
        <v>997.5</v>
      </c>
      <c r="V39" s="176">
        <v>1239</v>
      </c>
      <c r="W39" s="176">
        <v>1091.1473645591298</v>
      </c>
      <c r="X39" s="180">
        <v>4047</v>
      </c>
      <c r="Y39" s="173"/>
    </row>
    <row r="40" spans="1:31" ht="13.5" customHeight="1" x14ac:dyDescent="0.15">
      <c r="A40" s="153"/>
      <c r="B40" s="175"/>
      <c r="C40" s="167">
        <v>12</v>
      </c>
      <c r="D40" s="180"/>
      <c r="E40" s="176">
        <v>682.5</v>
      </c>
      <c r="F40" s="176">
        <v>945</v>
      </c>
      <c r="G40" s="180">
        <v>714.29385654333589</v>
      </c>
      <c r="H40" s="176">
        <v>29510.5</v>
      </c>
      <c r="I40" s="176">
        <v>1050</v>
      </c>
      <c r="J40" s="176">
        <v>1312.5</v>
      </c>
      <c r="K40" s="176">
        <v>1168.3639441680489</v>
      </c>
      <c r="L40" s="176">
        <v>3784.3</v>
      </c>
      <c r="M40" s="176">
        <v>1102.5</v>
      </c>
      <c r="N40" s="176">
        <v>1239</v>
      </c>
      <c r="O40" s="176">
        <v>1164.0064267352186</v>
      </c>
      <c r="P40" s="176">
        <v>1793.2</v>
      </c>
      <c r="Q40" s="176">
        <v>1124.55</v>
      </c>
      <c r="R40" s="176">
        <v>1365</v>
      </c>
      <c r="S40" s="176">
        <v>1202.7310502283106</v>
      </c>
      <c r="T40" s="176">
        <v>2480.5</v>
      </c>
      <c r="U40" s="176">
        <v>1071</v>
      </c>
      <c r="V40" s="176">
        <v>1239</v>
      </c>
      <c r="W40" s="176">
        <v>1154.275950292398</v>
      </c>
      <c r="X40" s="180">
        <v>2348</v>
      </c>
      <c r="Y40" s="173"/>
    </row>
    <row r="41" spans="1:31" ht="13.5" customHeight="1" x14ac:dyDescent="0.15">
      <c r="A41" s="153"/>
      <c r="B41" s="175" t="s">
        <v>386</v>
      </c>
      <c r="C41" s="167">
        <v>1</v>
      </c>
      <c r="D41" s="180" t="s">
        <v>385</v>
      </c>
      <c r="E41" s="176">
        <v>630</v>
      </c>
      <c r="F41" s="176">
        <v>924</v>
      </c>
      <c r="G41" s="176">
        <v>702.14078956425931</v>
      </c>
      <c r="H41" s="176">
        <v>10827.2</v>
      </c>
      <c r="I41" s="176">
        <v>945</v>
      </c>
      <c r="J41" s="176">
        <v>1260</v>
      </c>
      <c r="K41" s="176">
        <v>1148.956417337015</v>
      </c>
      <c r="L41" s="176">
        <v>4505.3</v>
      </c>
      <c r="M41" s="176">
        <v>1050</v>
      </c>
      <c r="N41" s="176">
        <v>1155</v>
      </c>
      <c r="O41" s="176">
        <v>1090.1119922917287</v>
      </c>
      <c r="P41" s="176">
        <v>3673.3</v>
      </c>
      <c r="Q41" s="176">
        <v>945</v>
      </c>
      <c r="R41" s="176">
        <v>1260</v>
      </c>
      <c r="S41" s="176">
        <v>1098.6868239921337</v>
      </c>
      <c r="T41" s="176">
        <v>4527.7</v>
      </c>
      <c r="U41" s="176">
        <v>892.5</v>
      </c>
      <c r="V41" s="176">
        <v>1207.5</v>
      </c>
      <c r="W41" s="180">
        <v>1084.8565895090539</v>
      </c>
      <c r="X41" s="180">
        <v>3071.9</v>
      </c>
      <c r="Y41" s="173"/>
    </row>
    <row r="42" spans="1:31" ht="13.5" customHeight="1" x14ac:dyDescent="0.15">
      <c r="A42" s="153"/>
      <c r="B42" s="175"/>
      <c r="C42" s="167">
        <v>2</v>
      </c>
      <c r="D42" s="180"/>
      <c r="E42" s="176">
        <v>682.5</v>
      </c>
      <c r="F42" s="176">
        <v>840</v>
      </c>
      <c r="G42" s="176">
        <v>751.01564970700394</v>
      </c>
      <c r="H42" s="176">
        <v>16331.2</v>
      </c>
      <c r="I42" s="176">
        <v>892.5</v>
      </c>
      <c r="J42" s="176">
        <v>1207.5</v>
      </c>
      <c r="K42" s="176">
        <v>1006.2540840140016</v>
      </c>
      <c r="L42" s="176">
        <v>4749.1000000000004</v>
      </c>
      <c r="M42" s="176">
        <v>892.5</v>
      </c>
      <c r="N42" s="176">
        <v>1260</v>
      </c>
      <c r="O42" s="176">
        <v>971.52473888230872</v>
      </c>
      <c r="P42" s="176">
        <v>3918.2</v>
      </c>
      <c r="Q42" s="176">
        <v>892.5</v>
      </c>
      <c r="R42" s="176">
        <v>1155</v>
      </c>
      <c r="S42" s="176">
        <v>1011.5920333246554</v>
      </c>
      <c r="T42" s="176">
        <v>3632.6</v>
      </c>
      <c r="U42" s="176">
        <v>840</v>
      </c>
      <c r="V42" s="176">
        <v>1155</v>
      </c>
      <c r="W42" s="176">
        <v>997.82224393895194</v>
      </c>
      <c r="X42" s="180">
        <v>3294.9</v>
      </c>
      <c r="Y42" s="173"/>
    </row>
    <row r="43" spans="1:31" ht="13.5" customHeight="1" x14ac:dyDescent="0.15">
      <c r="A43" s="153"/>
      <c r="B43" s="175"/>
      <c r="C43" s="167">
        <v>3</v>
      </c>
      <c r="D43" s="180"/>
      <c r="E43" s="176">
        <v>735</v>
      </c>
      <c r="F43" s="176">
        <v>840</v>
      </c>
      <c r="G43" s="176">
        <v>775.65091255788627</v>
      </c>
      <c r="H43" s="176">
        <v>16285</v>
      </c>
      <c r="I43" s="176">
        <v>892.5</v>
      </c>
      <c r="J43" s="176">
        <v>1207.5</v>
      </c>
      <c r="K43" s="176">
        <v>1081.2488804192474</v>
      </c>
      <c r="L43" s="176">
        <v>4009.3</v>
      </c>
      <c r="M43" s="176">
        <v>892.5</v>
      </c>
      <c r="N43" s="176">
        <v>1134</v>
      </c>
      <c r="O43" s="176">
        <v>1020.2431640625</v>
      </c>
      <c r="P43" s="176">
        <v>2380</v>
      </c>
      <c r="Q43" s="176">
        <v>892.5</v>
      </c>
      <c r="R43" s="176">
        <v>1207.5</v>
      </c>
      <c r="S43" s="176">
        <v>1033.106772521063</v>
      </c>
      <c r="T43" s="176">
        <v>5224.2</v>
      </c>
      <c r="U43" s="176">
        <v>840</v>
      </c>
      <c r="V43" s="176">
        <v>1155</v>
      </c>
      <c r="W43" s="176">
        <v>998.87036436721974</v>
      </c>
      <c r="X43" s="180">
        <v>3184.1</v>
      </c>
      <c r="Y43" s="173"/>
    </row>
    <row r="44" spans="1:31" ht="13.5" customHeight="1" x14ac:dyDescent="0.15">
      <c r="A44" s="153"/>
      <c r="B44" s="175"/>
      <c r="C44" s="167">
        <v>4</v>
      </c>
      <c r="D44" s="180"/>
      <c r="E44" s="176">
        <v>735</v>
      </c>
      <c r="F44" s="176">
        <v>945</v>
      </c>
      <c r="G44" s="176">
        <v>765.04516568675569</v>
      </c>
      <c r="H44" s="176">
        <v>38197.199999999997</v>
      </c>
      <c r="I44" s="176">
        <v>945</v>
      </c>
      <c r="J44" s="176">
        <v>1207.5</v>
      </c>
      <c r="K44" s="176">
        <v>1089.5511276089087</v>
      </c>
      <c r="L44" s="176">
        <v>5000.3</v>
      </c>
      <c r="M44" s="176">
        <v>945</v>
      </c>
      <c r="N44" s="176">
        <v>1134</v>
      </c>
      <c r="O44" s="176">
        <v>1015.4978571428572</v>
      </c>
      <c r="P44" s="176">
        <v>2660.6</v>
      </c>
      <c r="Q44" s="176">
        <v>945</v>
      </c>
      <c r="R44" s="176">
        <v>1207.5</v>
      </c>
      <c r="S44" s="176">
        <v>1064.0092465116284</v>
      </c>
      <c r="T44" s="176">
        <v>6299.6</v>
      </c>
      <c r="U44" s="176">
        <v>892.5</v>
      </c>
      <c r="V44" s="176">
        <v>1155</v>
      </c>
      <c r="W44" s="176">
        <v>1009.7960677854561</v>
      </c>
      <c r="X44" s="180">
        <v>6629.9</v>
      </c>
      <c r="Y44" s="173"/>
    </row>
    <row r="45" spans="1:31" ht="13.5" customHeight="1" x14ac:dyDescent="0.15">
      <c r="A45" s="153"/>
      <c r="B45" s="168"/>
      <c r="C45" s="172">
        <v>5</v>
      </c>
      <c r="D45" s="181"/>
      <c r="E45" s="184">
        <v>787.5</v>
      </c>
      <c r="F45" s="184">
        <v>945</v>
      </c>
      <c r="G45" s="181">
        <v>829.27202004219419</v>
      </c>
      <c r="H45" s="184">
        <v>35168.300000000003</v>
      </c>
      <c r="I45" s="184">
        <v>945</v>
      </c>
      <c r="J45" s="184">
        <v>1207.5</v>
      </c>
      <c r="K45" s="184">
        <v>1060.593246993524</v>
      </c>
      <c r="L45" s="184">
        <v>4520.7</v>
      </c>
      <c r="M45" s="184">
        <v>945</v>
      </c>
      <c r="N45" s="184">
        <v>1155</v>
      </c>
      <c r="O45" s="184">
        <v>1018.6545138888895</v>
      </c>
      <c r="P45" s="184">
        <v>4002.5</v>
      </c>
      <c r="Q45" s="184">
        <v>945</v>
      </c>
      <c r="R45" s="184">
        <v>1155</v>
      </c>
      <c r="S45" s="184">
        <v>1049.8378785343818</v>
      </c>
      <c r="T45" s="184">
        <v>5155.3999999999996</v>
      </c>
      <c r="U45" s="184">
        <v>892.5</v>
      </c>
      <c r="V45" s="184">
        <v>1155</v>
      </c>
      <c r="W45" s="184">
        <v>997.42717785843956</v>
      </c>
      <c r="X45" s="181">
        <v>6923.4</v>
      </c>
      <c r="Y45" s="173"/>
    </row>
    <row r="46" spans="1:31" ht="13.5" customHeight="1" x14ac:dyDescent="0.15">
      <c r="A46" s="153"/>
      <c r="B46" s="152"/>
      <c r="C46" s="167"/>
      <c r="D46" s="152"/>
      <c r="E46" s="152"/>
      <c r="F46" s="152"/>
      <c r="G46" s="152"/>
      <c r="H46" s="152"/>
      <c r="I46" s="152"/>
      <c r="J46" s="152"/>
      <c r="K46" s="152"/>
      <c r="L46" s="152"/>
      <c r="M46" s="152"/>
      <c r="N46" s="152"/>
      <c r="O46" s="152"/>
      <c r="P46" s="152"/>
      <c r="Q46" s="152"/>
      <c r="R46" s="152"/>
      <c r="S46" s="152"/>
      <c r="T46" s="152"/>
      <c r="U46" s="152"/>
      <c r="V46" s="152"/>
      <c r="W46" s="152"/>
      <c r="X46" s="152"/>
      <c r="Y46" s="173"/>
    </row>
    <row r="47" spans="1:31" ht="12" customHeight="1" x14ac:dyDescent="0.15">
      <c r="A47" s="153"/>
      <c r="B47" s="154" t="s">
        <v>387</v>
      </c>
      <c r="C47" s="153" t="s">
        <v>388</v>
      </c>
      <c r="D47" s="153"/>
      <c r="E47" s="153"/>
      <c r="F47" s="153"/>
      <c r="G47" s="153"/>
      <c r="H47" s="153"/>
      <c r="I47" s="153"/>
      <c r="J47" s="153"/>
      <c r="K47" s="153"/>
      <c r="L47" s="153"/>
      <c r="M47" s="153"/>
      <c r="N47" s="153"/>
      <c r="O47" s="153"/>
      <c r="P47" s="153"/>
      <c r="Q47" s="153"/>
      <c r="R47" s="153"/>
      <c r="S47" s="153"/>
      <c r="T47" s="153"/>
      <c r="U47" s="153"/>
      <c r="V47" s="153"/>
      <c r="W47" s="153"/>
      <c r="X47" s="153"/>
      <c r="Y47" s="173"/>
    </row>
    <row r="48" spans="1:31" ht="12" customHeight="1" x14ac:dyDescent="0.15">
      <c r="A48" s="153"/>
      <c r="B48" s="191">
        <v>2</v>
      </c>
      <c r="C48" s="153" t="s">
        <v>389</v>
      </c>
      <c r="D48" s="153"/>
      <c r="E48" s="153"/>
      <c r="F48" s="153"/>
      <c r="G48" s="153"/>
      <c r="H48" s="153"/>
      <c r="I48" s="153"/>
      <c r="J48" s="153"/>
      <c r="K48" s="153"/>
      <c r="L48" s="153"/>
      <c r="M48" s="153"/>
      <c r="N48" s="153"/>
      <c r="O48" s="153"/>
      <c r="P48" s="153"/>
      <c r="Q48" s="153"/>
      <c r="R48" s="153"/>
      <c r="S48" s="153"/>
      <c r="T48" s="153"/>
      <c r="U48" s="153"/>
      <c r="V48" s="153"/>
      <c r="W48" s="153"/>
      <c r="X48" s="153"/>
    </row>
    <row r="49" spans="1:24" x14ac:dyDescent="0.15">
      <c r="A49" s="153"/>
      <c r="B49" s="153"/>
      <c r="C49" s="153"/>
      <c r="D49" s="153"/>
      <c r="E49" s="153"/>
      <c r="F49" s="153"/>
      <c r="G49" s="153"/>
      <c r="H49" s="153"/>
      <c r="I49" s="153"/>
      <c r="J49" s="153"/>
      <c r="K49" s="153"/>
      <c r="L49" s="153"/>
      <c r="M49" s="153"/>
      <c r="N49" s="153"/>
      <c r="O49" s="153"/>
      <c r="P49" s="153"/>
      <c r="Q49" s="153"/>
      <c r="R49" s="153"/>
      <c r="S49" s="153"/>
      <c r="T49" s="153"/>
      <c r="U49" s="153"/>
      <c r="V49" s="153"/>
      <c r="W49" s="153"/>
      <c r="X49" s="153"/>
    </row>
  </sheetData>
  <mergeCells count="10">
    <mergeCell ref="E6:H6"/>
    <mergeCell ref="I6:L6"/>
    <mergeCell ref="M6:P6"/>
    <mergeCell ref="Q6:T6"/>
    <mergeCell ref="U6:X6"/>
    <mergeCell ref="E26:H26"/>
    <mergeCell ref="I26:L26"/>
    <mergeCell ref="M26:P26"/>
    <mergeCell ref="Q26:T26"/>
    <mergeCell ref="U26:X26"/>
  </mergeCells>
  <phoneticPr fontId="6"/>
  <pageMargins left="0.39370078740157483" right="0.39370078740157483" top="0.19685039370078741" bottom="0.39370078740157483" header="0.59055118110236227" footer="0.19685039370078741"/>
  <pageSetup paperSize="9" orientation="landscape" r:id="rId1"/>
  <headerFooter alignWithMargins="0">
    <oddFooter>&amp;C-51-</oddFooter>
  </headerFooter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1:AE39"/>
  <sheetViews>
    <sheetView zoomScale="75" workbookViewId="0"/>
  </sheetViews>
  <sheetFormatPr defaultRowHeight="13.5" x14ac:dyDescent="0.15"/>
  <cols>
    <col min="1" max="1" width="1.625" customWidth="1"/>
    <col min="2" max="2" width="4.125" customWidth="1"/>
    <col min="3" max="3" width="3.125" customWidth="1"/>
    <col min="4" max="4" width="2.625" customWidth="1"/>
    <col min="5" max="7" width="5.875" customWidth="1"/>
    <col min="8" max="8" width="8.125" customWidth="1"/>
    <col min="9" max="11" width="5.875" customWidth="1"/>
    <col min="12" max="12" width="8.125" customWidth="1"/>
    <col min="13" max="15" width="5.875" customWidth="1"/>
    <col min="16" max="16" width="8.125" customWidth="1"/>
    <col min="17" max="19" width="5.875" customWidth="1"/>
    <col min="20" max="20" width="8.125" customWidth="1"/>
    <col min="21" max="23" width="5.875" customWidth="1"/>
    <col min="24" max="24" width="8.125" customWidth="1"/>
  </cols>
  <sheetData>
    <row r="1" spans="1:31" ht="12" customHeight="1" x14ac:dyDescent="0.15">
      <c r="A1" s="153"/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  <c r="Q1" s="153"/>
      <c r="R1" s="153"/>
      <c r="S1" s="153"/>
      <c r="T1" s="153"/>
      <c r="U1" s="153"/>
      <c r="V1" s="153"/>
      <c r="W1" s="153"/>
      <c r="X1" s="153"/>
    </row>
    <row r="2" spans="1:31" ht="12" customHeight="1" x14ac:dyDescent="0.15">
      <c r="A2" s="153"/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  <c r="P2" s="153"/>
      <c r="Q2" s="153"/>
      <c r="R2" s="153"/>
      <c r="S2" s="153"/>
      <c r="T2" s="153"/>
      <c r="U2" s="153"/>
      <c r="V2" s="153"/>
      <c r="W2" s="153"/>
      <c r="X2" s="153"/>
    </row>
    <row r="3" spans="1:31" ht="12" customHeight="1" x14ac:dyDescent="0.15">
      <c r="A3" s="153"/>
      <c r="B3" s="153" t="s">
        <v>390</v>
      </c>
      <c r="C3" s="153"/>
      <c r="D3" s="153"/>
      <c r="E3" s="153"/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</row>
    <row r="4" spans="1:31" ht="12" customHeight="1" x14ac:dyDescent="0.15">
      <c r="A4" s="153"/>
      <c r="B4" s="153"/>
      <c r="C4" s="153"/>
      <c r="D4" s="153"/>
      <c r="E4" s="153"/>
      <c r="F4" s="153"/>
      <c r="G4" s="153"/>
      <c r="H4" s="153"/>
      <c r="I4" s="153"/>
      <c r="J4" s="153"/>
      <c r="K4" s="153"/>
      <c r="L4" s="153"/>
      <c r="M4" s="153"/>
      <c r="N4" s="153"/>
      <c r="O4" s="153"/>
      <c r="P4" s="153"/>
      <c r="Q4" s="153"/>
      <c r="R4" s="153"/>
      <c r="S4" s="153"/>
      <c r="T4" s="153"/>
      <c r="U4" s="153"/>
      <c r="V4" s="153"/>
      <c r="W4" s="153"/>
      <c r="X4" s="154" t="s">
        <v>225</v>
      </c>
    </row>
    <row r="5" spans="1:31" ht="6" customHeight="1" x14ac:dyDescent="0.15">
      <c r="A5" s="153"/>
      <c r="B5" s="169"/>
      <c r="C5" s="169"/>
      <c r="D5" s="169"/>
      <c r="E5" s="169"/>
      <c r="F5" s="169"/>
      <c r="G5" s="169"/>
      <c r="H5" s="169"/>
      <c r="I5" s="169"/>
      <c r="J5" s="152"/>
      <c r="K5" s="153"/>
      <c r="L5" s="153"/>
      <c r="M5" s="153"/>
      <c r="N5" s="153"/>
      <c r="O5" s="153"/>
      <c r="P5" s="153"/>
      <c r="Q5" s="169"/>
      <c r="R5" s="169"/>
      <c r="S5" s="169"/>
      <c r="T5" s="169"/>
      <c r="U5" s="169"/>
      <c r="V5" s="152"/>
      <c r="W5" s="153"/>
      <c r="X5" s="153"/>
      <c r="Z5" s="173"/>
    </row>
    <row r="6" spans="1:31" ht="12" customHeight="1" x14ac:dyDescent="0.15">
      <c r="A6" s="153"/>
      <c r="B6" s="196"/>
      <c r="C6" s="519" t="s">
        <v>86</v>
      </c>
      <c r="D6" s="520"/>
      <c r="E6" s="741" t="s">
        <v>116</v>
      </c>
      <c r="F6" s="742"/>
      <c r="G6" s="742"/>
      <c r="H6" s="743"/>
      <c r="I6" s="735" t="s">
        <v>117</v>
      </c>
      <c r="J6" s="736"/>
      <c r="K6" s="736"/>
      <c r="L6" s="737"/>
      <c r="M6" s="735" t="s">
        <v>391</v>
      </c>
      <c r="N6" s="736"/>
      <c r="O6" s="736"/>
      <c r="P6" s="737"/>
      <c r="Q6" s="735" t="s">
        <v>118</v>
      </c>
      <c r="R6" s="736"/>
      <c r="S6" s="736"/>
      <c r="T6" s="737"/>
      <c r="U6" s="735" t="s">
        <v>148</v>
      </c>
      <c r="V6" s="736"/>
      <c r="W6" s="736"/>
      <c r="X6" s="737"/>
      <c r="Z6" s="173"/>
      <c r="AA6" s="173"/>
      <c r="AB6" s="173"/>
      <c r="AC6" s="173"/>
      <c r="AD6" s="173"/>
      <c r="AE6" s="173"/>
    </row>
    <row r="7" spans="1:31" ht="12" customHeight="1" x14ac:dyDescent="0.15">
      <c r="A7" s="153"/>
      <c r="B7" s="199" t="s">
        <v>92</v>
      </c>
      <c r="C7" s="200"/>
      <c r="D7" s="201"/>
      <c r="E7" s="186" t="s">
        <v>93</v>
      </c>
      <c r="F7" s="166" t="s">
        <v>94</v>
      </c>
      <c r="G7" s="244" t="s">
        <v>95</v>
      </c>
      <c r="H7" s="166" t="s">
        <v>96</v>
      </c>
      <c r="I7" s="186" t="s">
        <v>93</v>
      </c>
      <c r="J7" s="166" t="s">
        <v>94</v>
      </c>
      <c r="K7" s="244" t="s">
        <v>95</v>
      </c>
      <c r="L7" s="166" t="s">
        <v>96</v>
      </c>
      <c r="M7" s="186" t="s">
        <v>93</v>
      </c>
      <c r="N7" s="166" t="s">
        <v>94</v>
      </c>
      <c r="O7" s="244" t="s">
        <v>95</v>
      </c>
      <c r="P7" s="166" t="s">
        <v>96</v>
      </c>
      <c r="Q7" s="186" t="s">
        <v>93</v>
      </c>
      <c r="R7" s="166" t="s">
        <v>94</v>
      </c>
      <c r="S7" s="244" t="s">
        <v>95</v>
      </c>
      <c r="T7" s="166" t="s">
        <v>96</v>
      </c>
      <c r="U7" s="186" t="s">
        <v>93</v>
      </c>
      <c r="V7" s="166" t="s">
        <v>94</v>
      </c>
      <c r="W7" s="244" t="s">
        <v>95</v>
      </c>
      <c r="X7" s="166" t="s">
        <v>96</v>
      </c>
      <c r="Z7" s="173"/>
      <c r="AA7" s="173"/>
      <c r="AB7" s="173"/>
      <c r="AC7" s="173"/>
      <c r="AD7" s="173"/>
      <c r="AE7" s="173"/>
    </row>
    <row r="8" spans="1:31" ht="12" customHeight="1" x14ac:dyDescent="0.15">
      <c r="A8" s="153"/>
      <c r="B8" s="208"/>
      <c r="C8" s="195"/>
      <c r="D8" s="195"/>
      <c r="E8" s="170"/>
      <c r="F8" s="171"/>
      <c r="G8" s="172" t="s">
        <v>97</v>
      </c>
      <c r="H8" s="171"/>
      <c r="I8" s="170"/>
      <c r="J8" s="171"/>
      <c r="K8" s="172" t="s">
        <v>97</v>
      </c>
      <c r="L8" s="171"/>
      <c r="M8" s="170"/>
      <c r="N8" s="171"/>
      <c r="O8" s="172" t="s">
        <v>97</v>
      </c>
      <c r="P8" s="171"/>
      <c r="Q8" s="170"/>
      <c r="R8" s="171"/>
      <c r="S8" s="172" t="s">
        <v>97</v>
      </c>
      <c r="T8" s="171"/>
      <c r="U8" s="170"/>
      <c r="V8" s="171"/>
      <c r="W8" s="172" t="s">
        <v>97</v>
      </c>
      <c r="X8" s="171"/>
      <c r="Z8" s="173"/>
      <c r="AA8" s="173"/>
      <c r="AB8" s="173"/>
      <c r="AC8" s="173"/>
      <c r="AD8" s="173"/>
      <c r="AE8" s="173"/>
    </row>
    <row r="9" spans="1:31" ht="12" customHeight="1" x14ac:dyDescent="0.15">
      <c r="A9" s="193"/>
      <c r="B9" s="196" t="s">
        <v>0</v>
      </c>
      <c r="C9" s="204">
        <v>20</v>
      </c>
      <c r="D9" s="258" t="s">
        <v>1</v>
      </c>
      <c r="E9" s="213">
        <v>840</v>
      </c>
      <c r="F9" s="214">
        <v>1166</v>
      </c>
      <c r="G9" s="192">
        <v>941</v>
      </c>
      <c r="H9" s="214">
        <v>60966</v>
      </c>
      <c r="I9" s="213">
        <v>1092</v>
      </c>
      <c r="J9" s="214">
        <v>1476</v>
      </c>
      <c r="K9" s="192">
        <v>1260</v>
      </c>
      <c r="L9" s="214">
        <v>58656</v>
      </c>
      <c r="M9" s="213">
        <v>1313</v>
      </c>
      <c r="N9" s="214">
        <v>1665</v>
      </c>
      <c r="O9" s="192">
        <v>1411</v>
      </c>
      <c r="P9" s="214">
        <v>4381560</v>
      </c>
      <c r="Q9" s="202" t="s">
        <v>266</v>
      </c>
      <c r="R9" s="270" t="s">
        <v>266</v>
      </c>
      <c r="S9" s="204" t="s">
        <v>266</v>
      </c>
      <c r="T9" s="214">
        <v>7078</v>
      </c>
      <c r="U9" s="202" t="s">
        <v>266</v>
      </c>
      <c r="V9" s="270" t="s">
        <v>266</v>
      </c>
      <c r="W9" s="204" t="s">
        <v>266</v>
      </c>
      <c r="X9" s="214">
        <v>18725</v>
      </c>
      <c r="Z9" s="173"/>
      <c r="AA9" s="173"/>
      <c r="AB9" s="173"/>
      <c r="AC9" s="173"/>
      <c r="AD9" s="173"/>
      <c r="AE9" s="173"/>
    </row>
    <row r="10" spans="1:31" ht="12" customHeight="1" x14ac:dyDescent="0.15">
      <c r="A10" s="193"/>
      <c r="B10" s="213"/>
      <c r="C10" s="204">
        <v>21</v>
      </c>
      <c r="D10" s="215"/>
      <c r="E10" s="192">
        <v>830</v>
      </c>
      <c r="F10" s="214">
        <v>1162</v>
      </c>
      <c r="G10" s="192">
        <v>933</v>
      </c>
      <c r="H10" s="214">
        <v>48544</v>
      </c>
      <c r="I10" s="192">
        <v>998</v>
      </c>
      <c r="J10" s="214">
        <v>1397</v>
      </c>
      <c r="K10" s="192">
        <v>1211</v>
      </c>
      <c r="L10" s="214">
        <v>39234</v>
      </c>
      <c r="M10" s="213">
        <v>1280</v>
      </c>
      <c r="N10" s="214">
        <v>1607</v>
      </c>
      <c r="O10" s="192">
        <v>1401</v>
      </c>
      <c r="P10" s="214">
        <v>4294522</v>
      </c>
      <c r="Q10" s="204" t="s">
        <v>266</v>
      </c>
      <c r="R10" s="270" t="s">
        <v>266</v>
      </c>
      <c r="S10" s="204" t="s">
        <v>266</v>
      </c>
      <c r="T10" s="214">
        <v>5134</v>
      </c>
      <c r="U10" s="204" t="s">
        <v>266</v>
      </c>
      <c r="V10" s="270" t="s">
        <v>266</v>
      </c>
      <c r="W10" s="204" t="s">
        <v>266</v>
      </c>
      <c r="X10" s="214">
        <v>13674</v>
      </c>
      <c r="Z10" s="173"/>
      <c r="AA10" s="173"/>
      <c r="AB10" s="173"/>
      <c r="AC10" s="173"/>
      <c r="AD10" s="173"/>
      <c r="AE10" s="173"/>
    </row>
    <row r="11" spans="1:31" ht="12" customHeight="1" x14ac:dyDescent="0.15">
      <c r="A11" s="193"/>
      <c r="B11" s="213"/>
      <c r="C11" s="204">
        <v>22</v>
      </c>
      <c r="D11" s="215"/>
      <c r="E11" s="214">
        <v>735</v>
      </c>
      <c r="F11" s="214">
        <v>1050</v>
      </c>
      <c r="G11" s="214">
        <v>892</v>
      </c>
      <c r="H11" s="214">
        <v>44310</v>
      </c>
      <c r="I11" s="214">
        <v>1000</v>
      </c>
      <c r="J11" s="214">
        <v>1365</v>
      </c>
      <c r="K11" s="214">
        <v>1136</v>
      </c>
      <c r="L11" s="214">
        <v>51060</v>
      </c>
      <c r="M11" s="214">
        <v>1208</v>
      </c>
      <c r="N11" s="214">
        <v>1544</v>
      </c>
      <c r="O11" s="214">
        <v>1330</v>
      </c>
      <c r="P11" s="214">
        <v>3821282</v>
      </c>
      <c r="Q11" s="270" t="s">
        <v>266</v>
      </c>
      <c r="R11" s="270" t="s">
        <v>266</v>
      </c>
      <c r="S11" s="270" t="s">
        <v>266</v>
      </c>
      <c r="T11" s="214">
        <v>5146</v>
      </c>
      <c r="U11" s="270" t="s">
        <v>266</v>
      </c>
      <c r="V11" s="270" t="s">
        <v>266</v>
      </c>
      <c r="W11" s="270" t="s">
        <v>266</v>
      </c>
      <c r="X11" s="215">
        <v>15376</v>
      </c>
      <c r="Z11" s="263"/>
      <c r="AA11" s="173"/>
      <c r="AB11" s="173"/>
      <c r="AC11" s="173"/>
      <c r="AD11" s="173"/>
      <c r="AE11" s="173"/>
    </row>
    <row r="12" spans="1:31" ht="12" customHeight="1" x14ac:dyDescent="0.15">
      <c r="A12" s="193"/>
      <c r="B12" s="208"/>
      <c r="C12" s="211">
        <v>23</v>
      </c>
      <c r="D12" s="217"/>
      <c r="E12" s="307">
        <v>787.5</v>
      </c>
      <c r="F12" s="307">
        <v>997.5</v>
      </c>
      <c r="G12" s="307">
        <v>889.82368142646226</v>
      </c>
      <c r="H12" s="307">
        <v>58295.200000000004</v>
      </c>
      <c r="I12" s="307">
        <v>945</v>
      </c>
      <c r="J12" s="307">
        <v>1319.8500000000001</v>
      </c>
      <c r="K12" s="307">
        <v>1135.7066731862237</v>
      </c>
      <c r="L12" s="307">
        <v>33747.599999999991</v>
      </c>
      <c r="M12" s="307">
        <v>1102.5</v>
      </c>
      <c r="N12" s="307">
        <v>1567.65</v>
      </c>
      <c r="O12" s="307">
        <v>1280.1135213893215</v>
      </c>
      <c r="P12" s="307">
        <v>3672841.1999999997</v>
      </c>
      <c r="Q12" s="578" t="s">
        <v>266</v>
      </c>
      <c r="R12" s="578" t="s">
        <v>266</v>
      </c>
      <c r="S12" s="578" t="s">
        <v>266</v>
      </c>
      <c r="T12" s="307">
        <v>8844.3000000000011</v>
      </c>
      <c r="U12" s="578" t="s">
        <v>266</v>
      </c>
      <c r="V12" s="578" t="s">
        <v>266</v>
      </c>
      <c r="W12" s="578" t="s">
        <v>266</v>
      </c>
      <c r="X12" s="329">
        <v>22633.699999999997</v>
      </c>
      <c r="Z12" s="263"/>
      <c r="AA12" s="173"/>
      <c r="AB12" s="173"/>
      <c r="AC12" s="173"/>
      <c r="AD12" s="173"/>
      <c r="AE12" s="173"/>
    </row>
    <row r="13" spans="1:31" ht="12" customHeight="1" x14ac:dyDescent="0.15">
      <c r="A13" s="193"/>
      <c r="B13" s="175" t="s">
        <v>384</v>
      </c>
      <c r="C13" s="167">
        <v>5</v>
      </c>
      <c r="D13" s="180" t="s">
        <v>392</v>
      </c>
      <c r="E13" s="214">
        <v>892.5</v>
      </c>
      <c r="F13" s="214">
        <v>997.5</v>
      </c>
      <c r="G13" s="214">
        <v>942.68821926105352</v>
      </c>
      <c r="H13" s="214">
        <v>4894.1000000000004</v>
      </c>
      <c r="I13" s="259">
        <v>1134</v>
      </c>
      <c r="J13" s="259">
        <v>1243.2</v>
      </c>
      <c r="K13" s="259">
        <v>1184.8366550236287</v>
      </c>
      <c r="L13" s="214">
        <v>3305.9</v>
      </c>
      <c r="M13" s="214">
        <v>1215.9000000000001</v>
      </c>
      <c r="N13" s="214">
        <v>1567.65</v>
      </c>
      <c r="O13" s="214">
        <v>1294.1292368872166</v>
      </c>
      <c r="P13" s="214">
        <v>293899.3</v>
      </c>
      <c r="Q13" s="253">
        <v>0</v>
      </c>
      <c r="R13" s="253">
        <v>0</v>
      </c>
      <c r="S13" s="253">
        <v>0</v>
      </c>
      <c r="T13" s="250">
        <v>597.20000000000005</v>
      </c>
      <c r="U13" s="253">
        <v>0</v>
      </c>
      <c r="V13" s="253">
        <v>0</v>
      </c>
      <c r="W13" s="253">
        <v>0</v>
      </c>
      <c r="X13" s="267">
        <v>1798.2</v>
      </c>
      <c r="Z13" s="173"/>
      <c r="AA13" s="173"/>
      <c r="AB13" s="173"/>
      <c r="AC13" s="173"/>
      <c r="AD13" s="173"/>
      <c r="AE13" s="173"/>
    </row>
    <row r="14" spans="1:31" ht="12" customHeight="1" x14ac:dyDescent="0.15">
      <c r="A14" s="193"/>
      <c r="B14" s="175"/>
      <c r="C14" s="167">
        <v>6</v>
      </c>
      <c r="D14" s="180"/>
      <c r="E14" s="214">
        <v>840</v>
      </c>
      <c r="F14" s="214">
        <v>997.5</v>
      </c>
      <c r="G14" s="214">
        <v>922.65648466335711</v>
      </c>
      <c r="H14" s="214">
        <v>5138.7</v>
      </c>
      <c r="I14" s="259">
        <v>1155</v>
      </c>
      <c r="J14" s="259">
        <v>1155</v>
      </c>
      <c r="K14" s="259">
        <v>1155</v>
      </c>
      <c r="L14" s="214">
        <v>1988.5</v>
      </c>
      <c r="M14" s="214">
        <v>1134</v>
      </c>
      <c r="N14" s="214">
        <v>1365</v>
      </c>
      <c r="O14" s="214">
        <v>1232.2009801959593</v>
      </c>
      <c r="P14" s="214">
        <v>275818.90000000002</v>
      </c>
      <c r="Q14" s="253">
        <v>0</v>
      </c>
      <c r="R14" s="253">
        <v>0</v>
      </c>
      <c r="S14" s="253">
        <v>0</v>
      </c>
      <c r="T14" s="250">
        <v>527.70000000000005</v>
      </c>
      <c r="U14" s="253">
        <v>0</v>
      </c>
      <c r="V14" s="253">
        <v>0</v>
      </c>
      <c r="W14" s="253">
        <v>0</v>
      </c>
      <c r="X14" s="267">
        <v>2042</v>
      </c>
      <c r="Z14" s="173"/>
      <c r="AA14" s="173"/>
      <c r="AB14" s="173"/>
      <c r="AC14" s="173"/>
      <c r="AD14" s="173"/>
      <c r="AE14" s="173"/>
    </row>
    <row r="15" spans="1:31" ht="12" customHeight="1" x14ac:dyDescent="0.15">
      <c r="A15" s="193"/>
      <c r="B15" s="175"/>
      <c r="C15" s="167">
        <v>7</v>
      </c>
      <c r="D15" s="180"/>
      <c r="E15" s="214">
        <v>840</v>
      </c>
      <c r="F15" s="214">
        <v>997.5</v>
      </c>
      <c r="G15" s="214">
        <v>913.91277457880221</v>
      </c>
      <c r="H15" s="214">
        <v>4144.8</v>
      </c>
      <c r="I15" s="222">
        <v>1155</v>
      </c>
      <c r="J15" s="259">
        <v>1155</v>
      </c>
      <c r="K15" s="259">
        <v>1155</v>
      </c>
      <c r="L15" s="214">
        <v>1472.6</v>
      </c>
      <c r="M15" s="214">
        <v>1128.75</v>
      </c>
      <c r="N15" s="214">
        <v>1365</v>
      </c>
      <c r="O15" s="214">
        <v>1212.6857406458225</v>
      </c>
      <c r="P15" s="214">
        <v>291402.8</v>
      </c>
      <c r="Q15" s="253">
        <v>0</v>
      </c>
      <c r="R15" s="253">
        <v>0</v>
      </c>
      <c r="S15" s="253">
        <v>0</v>
      </c>
      <c r="T15" s="250">
        <v>437.9</v>
      </c>
      <c r="U15" s="253">
        <v>0</v>
      </c>
      <c r="V15" s="253">
        <v>0</v>
      </c>
      <c r="W15" s="253">
        <v>0</v>
      </c>
      <c r="X15" s="267">
        <v>1396.5</v>
      </c>
      <c r="Z15" s="173"/>
      <c r="AA15" s="173"/>
      <c r="AB15" s="173"/>
      <c r="AC15" s="173"/>
      <c r="AD15" s="173"/>
      <c r="AE15" s="173"/>
    </row>
    <row r="16" spans="1:31" ht="12" customHeight="1" x14ac:dyDescent="0.15">
      <c r="A16" s="193"/>
      <c r="B16" s="175"/>
      <c r="C16" s="167">
        <v>8</v>
      </c>
      <c r="D16" s="180"/>
      <c r="E16" s="214">
        <v>840</v>
      </c>
      <c r="F16" s="214">
        <v>966</v>
      </c>
      <c r="G16" s="214">
        <v>867.95887191539396</v>
      </c>
      <c r="H16" s="214">
        <v>3134</v>
      </c>
      <c r="I16" s="259">
        <v>1056.3</v>
      </c>
      <c r="J16" s="259">
        <v>1228.5</v>
      </c>
      <c r="K16" s="259">
        <v>1139.806327160494</v>
      </c>
      <c r="L16" s="214">
        <v>1804.8</v>
      </c>
      <c r="M16" s="214">
        <v>1215.9000000000001</v>
      </c>
      <c r="N16" s="214">
        <v>1365</v>
      </c>
      <c r="O16" s="214">
        <v>1232.6705060776067</v>
      </c>
      <c r="P16" s="214">
        <v>338945.2</v>
      </c>
      <c r="Q16" s="253">
        <v>0</v>
      </c>
      <c r="R16" s="253">
        <v>0</v>
      </c>
      <c r="S16" s="254">
        <v>0</v>
      </c>
      <c r="T16" s="250">
        <v>410.9</v>
      </c>
      <c r="U16" s="253">
        <v>0</v>
      </c>
      <c r="V16" s="253">
        <v>0</v>
      </c>
      <c r="W16" s="253">
        <v>0</v>
      </c>
      <c r="X16" s="267">
        <v>1278.9000000000001</v>
      </c>
    </row>
    <row r="17" spans="1:25" ht="12" customHeight="1" x14ac:dyDescent="0.15">
      <c r="A17" s="193"/>
      <c r="B17" s="175"/>
      <c r="C17" s="167">
        <v>9</v>
      </c>
      <c r="D17" s="180"/>
      <c r="E17" s="214">
        <v>840</v>
      </c>
      <c r="F17" s="214">
        <v>997.5</v>
      </c>
      <c r="G17" s="214">
        <v>859.74585876198796</v>
      </c>
      <c r="H17" s="214">
        <v>3916.3</v>
      </c>
      <c r="I17" s="259">
        <v>1033.2</v>
      </c>
      <c r="J17" s="259">
        <v>1285.2</v>
      </c>
      <c r="K17" s="259">
        <v>1169.583007422779</v>
      </c>
      <c r="L17" s="214">
        <v>1971.4</v>
      </c>
      <c r="M17" s="214">
        <v>1102.5</v>
      </c>
      <c r="N17" s="214">
        <v>1419.6000000000001</v>
      </c>
      <c r="O17" s="214">
        <v>1275.8279017741183</v>
      </c>
      <c r="P17" s="214">
        <v>270793.90000000002</v>
      </c>
      <c r="Q17" s="253">
        <v>0</v>
      </c>
      <c r="R17" s="253">
        <v>0</v>
      </c>
      <c r="S17" s="253">
        <v>0</v>
      </c>
      <c r="T17" s="250">
        <v>326.3</v>
      </c>
      <c r="U17" s="253">
        <v>0</v>
      </c>
      <c r="V17" s="253">
        <v>0</v>
      </c>
      <c r="W17" s="253">
        <v>0</v>
      </c>
      <c r="X17" s="267">
        <v>1223.0999999999999</v>
      </c>
    </row>
    <row r="18" spans="1:25" ht="12" customHeight="1" x14ac:dyDescent="0.15">
      <c r="A18" s="193"/>
      <c r="B18" s="175"/>
      <c r="C18" s="167">
        <v>10</v>
      </c>
      <c r="D18" s="180"/>
      <c r="E18" s="214">
        <v>892.5</v>
      </c>
      <c r="F18" s="214">
        <v>997.5</v>
      </c>
      <c r="G18" s="214">
        <v>908.33545269582896</v>
      </c>
      <c r="H18" s="214">
        <v>5435.5</v>
      </c>
      <c r="I18" s="259">
        <v>1076.25</v>
      </c>
      <c r="J18" s="259">
        <v>1182.3</v>
      </c>
      <c r="K18" s="259">
        <v>1150.5092307692307</v>
      </c>
      <c r="L18" s="214">
        <v>2134.3000000000002</v>
      </c>
      <c r="M18" s="214">
        <v>1134</v>
      </c>
      <c r="N18" s="214">
        <v>1470</v>
      </c>
      <c r="O18" s="214">
        <v>1257.9820197511287</v>
      </c>
      <c r="P18" s="214">
        <v>278226.59999999998</v>
      </c>
      <c r="Q18" s="253">
        <v>0</v>
      </c>
      <c r="R18" s="253">
        <v>0</v>
      </c>
      <c r="S18" s="253">
        <v>0</v>
      </c>
      <c r="T18" s="250">
        <v>330.4</v>
      </c>
      <c r="U18" s="253">
        <v>0</v>
      </c>
      <c r="V18" s="253">
        <v>0</v>
      </c>
      <c r="W18" s="253">
        <v>0</v>
      </c>
      <c r="X18" s="267">
        <v>1760.9</v>
      </c>
    </row>
    <row r="19" spans="1:25" ht="12" customHeight="1" x14ac:dyDescent="0.15">
      <c r="A19" s="193"/>
      <c r="B19" s="175"/>
      <c r="C19" s="167">
        <v>11</v>
      </c>
      <c r="D19" s="180"/>
      <c r="E19" s="214">
        <v>840</v>
      </c>
      <c r="F19" s="214">
        <v>997.5</v>
      </c>
      <c r="G19" s="214">
        <v>869.29518703503231</v>
      </c>
      <c r="H19" s="214">
        <v>4521.5</v>
      </c>
      <c r="I19" s="259">
        <v>1095.1500000000001</v>
      </c>
      <c r="J19" s="259">
        <v>1260</v>
      </c>
      <c r="K19" s="259">
        <v>1175.8029266740896</v>
      </c>
      <c r="L19" s="214">
        <v>2215.8000000000002</v>
      </c>
      <c r="M19" s="214">
        <v>1207.5</v>
      </c>
      <c r="N19" s="214">
        <v>1419.6000000000001</v>
      </c>
      <c r="O19" s="214">
        <v>1289.7944946752025</v>
      </c>
      <c r="P19" s="214">
        <v>274839.3</v>
      </c>
      <c r="Q19" s="253">
        <v>0</v>
      </c>
      <c r="R19" s="253">
        <v>0</v>
      </c>
      <c r="S19" s="253">
        <v>0</v>
      </c>
      <c r="T19" s="250">
        <v>598.79999999999995</v>
      </c>
      <c r="U19" s="253">
        <v>0</v>
      </c>
      <c r="V19" s="253">
        <v>0</v>
      </c>
      <c r="W19" s="253">
        <v>0</v>
      </c>
      <c r="X19" s="267">
        <v>3009.2</v>
      </c>
    </row>
    <row r="20" spans="1:25" ht="12" customHeight="1" x14ac:dyDescent="0.15">
      <c r="A20" s="193"/>
      <c r="B20" s="175"/>
      <c r="C20" s="167">
        <v>12</v>
      </c>
      <c r="D20" s="180"/>
      <c r="E20" s="214">
        <v>787.5</v>
      </c>
      <c r="F20" s="214">
        <v>997.5</v>
      </c>
      <c r="G20" s="214">
        <v>879.88189269746704</v>
      </c>
      <c r="H20" s="214">
        <v>3146.4</v>
      </c>
      <c r="I20" s="259">
        <v>1050</v>
      </c>
      <c r="J20" s="259">
        <v>1319.8500000000001</v>
      </c>
      <c r="K20" s="259">
        <v>1127.3302139037435</v>
      </c>
      <c r="L20" s="214">
        <v>2270.8000000000002</v>
      </c>
      <c r="M20" s="214">
        <v>1215.9000000000001</v>
      </c>
      <c r="N20" s="214">
        <v>1374.45</v>
      </c>
      <c r="O20" s="214">
        <v>1283.7720349263022</v>
      </c>
      <c r="P20" s="214">
        <v>391917.7</v>
      </c>
      <c r="Q20" s="253">
        <v>0</v>
      </c>
      <c r="R20" s="253">
        <v>0</v>
      </c>
      <c r="S20" s="253">
        <v>0</v>
      </c>
      <c r="T20" s="250">
        <v>2745.1</v>
      </c>
      <c r="U20" s="253">
        <v>0</v>
      </c>
      <c r="V20" s="253">
        <v>0</v>
      </c>
      <c r="W20" s="253">
        <v>0</v>
      </c>
      <c r="X20" s="267">
        <v>2193.6</v>
      </c>
    </row>
    <row r="21" spans="1:25" ht="12" customHeight="1" x14ac:dyDescent="0.15">
      <c r="A21" s="193"/>
      <c r="B21" s="175" t="s">
        <v>386</v>
      </c>
      <c r="C21" s="167">
        <v>1</v>
      </c>
      <c r="D21" s="180" t="s">
        <v>392</v>
      </c>
      <c r="E21" s="214">
        <v>787.5</v>
      </c>
      <c r="F21" s="214">
        <v>966</v>
      </c>
      <c r="G21" s="214">
        <v>881.66674308421193</v>
      </c>
      <c r="H21" s="214">
        <v>2356.3000000000002</v>
      </c>
      <c r="I21" s="259">
        <v>1035.3</v>
      </c>
      <c r="J21" s="259">
        <v>1260</v>
      </c>
      <c r="K21" s="259">
        <v>1096.0308601444519</v>
      </c>
      <c r="L21" s="214">
        <v>1138.5</v>
      </c>
      <c r="M21" s="214">
        <v>1215.9000000000001</v>
      </c>
      <c r="N21" s="214">
        <v>1365</v>
      </c>
      <c r="O21" s="215">
        <v>1246.1621834682458</v>
      </c>
      <c r="P21" s="214">
        <v>215668.9</v>
      </c>
      <c r="Q21" s="253">
        <v>0</v>
      </c>
      <c r="R21" s="253">
        <v>0</v>
      </c>
      <c r="S21" s="253">
        <v>0</v>
      </c>
      <c r="T21" s="250">
        <v>2795.8</v>
      </c>
      <c r="U21" s="253">
        <v>0</v>
      </c>
      <c r="V21" s="254">
        <v>0</v>
      </c>
      <c r="W21" s="253">
        <v>0</v>
      </c>
      <c r="X21" s="250">
        <v>1980</v>
      </c>
      <c r="Y21" s="173"/>
    </row>
    <row r="22" spans="1:25" ht="12" customHeight="1" x14ac:dyDescent="0.15">
      <c r="A22" s="193"/>
      <c r="B22" s="175"/>
      <c r="C22" s="167">
        <v>2</v>
      </c>
      <c r="D22" s="180"/>
      <c r="E22" s="214">
        <v>787.5</v>
      </c>
      <c r="F22" s="214">
        <v>966</v>
      </c>
      <c r="G22" s="214">
        <v>881.7285714285714</v>
      </c>
      <c r="H22" s="214">
        <v>1844.8</v>
      </c>
      <c r="I22" s="259">
        <v>975.45</v>
      </c>
      <c r="J22" s="259">
        <v>1199.1000000000001</v>
      </c>
      <c r="K22" s="259">
        <v>1107.3855534709194</v>
      </c>
      <c r="L22" s="214">
        <v>1185.2</v>
      </c>
      <c r="M22" s="214">
        <v>1128.75</v>
      </c>
      <c r="N22" s="214">
        <v>1365</v>
      </c>
      <c r="O22" s="214">
        <v>1248.4988448642457</v>
      </c>
      <c r="P22" s="214">
        <v>256156.3</v>
      </c>
      <c r="Q22" s="253">
        <v>0</v>
      </c>
      <c r="R22" s="253">
        <v>0</v>
      </c>
      <c r="S22" s="253">
        <v>0</v>
      </c>
      <c r="T22" s="250">
        <v>647.4</v>
      </c>
      <c r="U22" s="253">
        <v>0</v>
      </c>
      <c r="V22" s="253">
        <v>0</v>
      </c>
      <c r="W22" s="253">
        <v>0</v>
      </c>
      <c r="X22" s="250">
        <v>1231.2</v>
      </c>
      <c r="Y22" s="173"/>
    </row>
    <row r="23" spans="1:25" ht="12" customHeight="1" x14ac:dyDescent="0.15">
      <c r="A23" s="193"/>
      <c r="B23" s="175"/>
      <c r="C23" s="167">
        <v>3</v>
      </c>
      <c r="D23" s="180"/>
      <c r="E23" s="214">
        <v>787.5</v>
      </c>
      <c r="F23" s="214">
        <v>997.5</v>
      </c>
      <c r="G23" s="214">
        <v>843.41854912067936</v>
      </c>
      <c r="H23" s="214">
        <v>1769</v>
      </c>
      <c r="I23" s="259">
        <v>922.95</v>
      </c>
      <c r="J23" s="259">
        <v>1207.5</v>
      </c>
      <c r="K23" s="259">
        <v>993.83512611275989</v>
      </c>
      <c r="L23" s="214">
        <v>1187.5</v>
      </c>
      <c r="M23" s="215">
        <v>1102.5</v>
      </c>
      <c r="N23" s="215">
        <v>1365</v>
      </c>
      <c r="O23" s="214">
        <v>1240.8817312786314</v>
      </c>
      <c r="P23" s="214">
        <v>271114.3</v>
      </c>
      <c r="Q23" s="253">
        <v>0</v>
      </c>
      <c r="R23" s="253">
        <v>0</v>
      </c>
      <c r="S23" s="253">
        <v>0</v>
      </c>
      <c r="T23" s="250">
        <v>0</v>
      </c>
      <c r="U23" s="253">
        <v>0</v>
      </c>
      <c r="V23" s="253">
        <v>0</v>
      </c>
      <c r="W23" s="253">
        <v>0</v>
      </c>
      <c r="X23" s="250">
        <v>0</v>
      </c>
      <c r="Y23" s="173"/>
    </row>
    <row r="24" spans="1:25" ht="12" customHeight="1" x14ac:dyDescent="0.15">
      <c r="A24" s="193"/>
      <c r="B24" s="175"/>
      <c r="C24" s="167">
        <v>4</v>
      </c>
      <c r="D24" s="180"/>
      <c r="E24" s="214">
        <v>787.5</v>
      </c>
      <c r="F24" s="214">
        <v>945</v>
      </c>
      <c r="G24" s="214">
        <v>838.860534124629</v>
      </c>
      <c r="H24" s="214">
        <v>2597</v>
      </c>
      <c r="I24" s="259">
        <v>956.55000000000007</v>
      </c>
      <c r="J24" s="259">
        <v>1192.8</v>
      </c>
      <c r="K24" s="259">
        <v>1060.3351258335126</v>
      </c>
      <c r="L24" s="214">
        <v>936</v>
      </c>
      <c r="M24" s="214">
        <v>1107.75</v>
      </c>
      <c r="N24" s="214">
        <v>1391.25</v>
      </c>
      <c r="O24" s="214">
        <v>1287.6917543925374</v>
      </c>
      <c r="P24" s="214">
        <v>323741.90000000002</v>
      </c>
      <c r="Q24" s="253">
        <v>0</v>
      </c>
      <c r="R24" s="253">
        <v>0</v>
      </c>
      <c r="S24" s="253">
        <v>0</v>
      </c>
      <c r="T24" s="250">
        <v>473.4</v>
      </c>
      <c r="U24" s="253">
        <v>0</v>
      </c>
      <c r="V24" s="253">
        <v>0</v>
      </c>
      <c r="W24" s="253">
        <v>0</v>
      </c>
      <c r="X24" s="267">
        <v>2541.9</v>
      </c>
      <c r="Y24" s="173"/>
    </row>
    <row r="25" spans="1:25" ht="12" customHeight="1" x14ac:dyDescent="0.15">
      <c r="A25" s="193"/>
      <c r="B25" s="168"/>
      <c r="C25" s="172">
        <v>5</v>
      </c>
      <c r="D25" s="181"/>
      <c r="E25" s="216">
        <v>735</v>
      </c>
      <c r="F25" s="216">
        <v>945</v>
      </c>
      <c r="G25" s="216">
        <v>832.73631923172445</v>
      </c>
      <c r="H25" s="216">
        <v>1895.2</v>
      </c>
      <c r="I25" s="264">
        <v>945</v>
      </c>
      <c r="J25" s="264">
        <v>1178.1000000000001</v>
      </c>
      <c r="K25" s="264">
        <v>1050.0190255687535</v>
      </c>
      <c r="L25" s="216">
        <v>2100.8000000000002</v>
      </c>
      <c r="M25" s="216">
        <v>1102.5</v>
      </c>
      <c r="N25" s="217">
        <v>1391.25</v>
      </c>
      <c r="O25" s="216">
        <v>1282.4309756768264</v>
      </c>
      <c r="P25" s="216">
        <v>274256.5</v>
      </c>
      <c r="Q25" s="255">
        <v>0</v>
      </c>
      <c r="R25" s="255">
        <v>0</v>
      </c>
      <c r="S25" s="255">
        <v>0</v>
      </c>
      <c r="T25" s="269">
        <v>850.5</v>
      </c>
      <c r="U25" s="255">
        <v>0</v>
      </c>
      <c r="V25" s="255">
        <v>0</v>
      </c>
      <c r="W25" s="255">
        <v>0</v>
      </c>
      <c r="X25" s="486">
        <v>1642.3</v>
      </c>
      <c r="Y25" s="173"/>
    </row>
    <row r="26" spans="1:25" x14ac:dyDescent="0.15">
      <c r="A26" s="153"/>
      <c r="B26" s="153"/>
      <c r="C26" s="153"/>
      <c r="D26" s="153"/>
      <c r="E26" s="153"/>
      <c r="F26" s="153"/>
      <c r="G26" s="153"/>
      <c r="H26" s="153"/>
      <c r="I26" s="153"/>
      <c r="J26" s="153"/>
      <c r="K26" s="153"/>
      <c r="L26" s="153"/>
      <c r="M26" s="153"/>
      <c r="N26" s="153"/>
      <c r="O26" s="153"/>
      <c r="P26" s="153"/>
      <c r="Q26" s="153"/>
      <c r="R26" s="153"/>
      <c r="S26" s="153"/>
      <c r="T26" s="153"/>
      <c r="U26" s="153"/>
      <c r="V26" s="153"/>
      <c r="W26" s="153"/>
      <c r="X26" s="153"/>
    </row>
    <row r="27" spans="1:25" x14ac:dyDescent="0.15">
      <c r="X27" s="263"/>
      <c r="Y27" s="173"/>
    </row>
    <row r="28" spans="1:25" x14ac:dyDescent="0.15">
      <c r="X28" s="263"/>
      <c r="Y28" s="173"/>
    </row>
    <row r="29" spans="1:25" x14ac:dyDescent="0.15">
      <c r="X29" s="192"/>
      <c r="Y29" s="173"/>
    </row>
    <row r="30" spans="1:25" x14ac:dyDescent="0.15">
      <c r="X30" s="192"/>
      <c r="Y30" s="173"/>
    </row>
    <row r="31" spans="1:25" x14ac:dyDescent="0.15">
      <c r="X31" s="192"/>
      <c r="Y31" s="173"/>
    </row>
    <row r="32" spans="1:25" x14ac:dyDescent="0.15">
      <c r="X32" s="173"/>
      <c r="Y32" s="173"/>
    </row>
    <row r="33" spans="24:25" x14ac:dyDescent="0.15">
      <c r="X33" s="173"/>
      <c r="Y33" s="173"/>
    </row>
    <row r="34" spans="24:25" x14ac:dyDescent="0.15">
      <c r="X34" s="173"/>
      <c r="Y34" s="173"/>
    </row>
    <row r="35" spans="24:25" x14ac:dyDescent="0.15">
      <c r="X35" s="173"/>
      <c r="Y35" s="173"/>
    </row>
    <row r="36" spans="24:25" x14ac:dyDescent="0.15">
      <c r="X36" s="173"/>
      <c r="Y36" s="173"/>
    </row>
    <row r="37" spans="24:25" x14ac:dyDescent="0.15">
      <c r="X37" s="173"/>
      <c r="Y37" s="173"/>
    </row>
    <row r="38" spans="24:25" x14ac:dyDescent="0.15">
      <c r="X38" s="173"/>
      <c r="Y38" s="173"/>
    </row>
    <row r="39" spans="24:25" x14ac:dyDescent="0.15">
      <c r="X39" s="173"/>
      <c r="Y39" s="173"/>
    </row>
  </sheetData>
  <mergeCells count="5">
    <mergeCell ref="E6:H6"/>
    <mergeCell ref="I6:L6"/>
    <mergeCell ref="M6:P6"/>
    <mergeCell ref="Q6:T6"/>
    <mergeCell ref="U6:X6"/>
  </mergeCells>
  <phoneticPr fontId="6"/>
  <pageMargins left="0.39370078740157483" right="0.39370078740157483" top="0.19685039370078741" bottom="0.59055118110236227" header="0.59055118110236227" footer="0.19685039370078741"/>
  <pageSetup paperSize="9" orientation="landscape" r:id="rId1"/>
  <headerFooter alignWithMargins="0">
    <oddFooter>&amp;C-52-</oddFooter>
  </headerFooter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B1:AJ64"/>
  <sheetViews>
    <sheetView zoomScale="75" workbookViewId="0"/>
  </sheetViews>
  <sheetFormatPr defaultColWidth="7.5" defaultRowHeight="12" x14ac:dyDescent="0.15"/>
  <cols>
    <col min="1" max="1" width="1.625" style="153" customWidth="1"/>
    <col min="2" max="2" width="4.125" style="153" customWidth="1"/>
    <col min="3" max="3" width="3.125" style="153" customWidth="1"/>
    <col min="4" max="4" width="2.625" style="153" customWidth="1"/>
    <col min="5" max="7" width="5.875" style="153" customWidth="1"/>
    <col min="8" max="8" width="8.125" style="153" customWidth="1"/>
    <col min="9" max="11" width="5.875" style="153" customWidth="1"/>
    <col min="12" max="12" width="8.125" style="153" customWidth="1"/>
    <col min="13" max="15" width="5.875" style="153" customWidth="1"/>
    <col min="16" max="16" width="8.125" style="153" customWidth="1"/>
    <col min="17" max="19" width="5.875" style="153" customWidth="1"/>
    <col min="20" max="20" width="8.125" style="153" customWidth="1"/>
    <col min="21" max="23" width="5.875" style="153" customWidth="1"/>
    <col min="24" max="24" width="8.125" style="153" customWidth="1"/>
    <col min="25" max="16384" width="7.5" style="153"/>
  </cols>
  <sheetData>
    <row r="1" spans="2:36" ht="8.25" customHeight="1" x14ac:dyDescent="0.15"/>
    <row r="2" spans="2:36" ht="6" customHeight="1" x14ac:dyDescent="0.15"/>
    <row r="3" spans="2:36" x14ac:dyDescent="0.15">
      <c r="B3" s="153" t="s">
        <v>393</v>
      </c>
    </row>
    <row r="4" spans="2:36" ht="8.25" customHeight="1" x14ac:dyDescent="0.15">
      <c r="X4" s="154" t="s">
        <v>225</v>
      </c>
    </row>
    <row r="5" spans="2:36" ht="6" customHeight="1" x14ac:dyDescent="0.15">
      <c r="B5" s="169"/>
      <c r="C5" s="169"/>
      <c r="D5" s="169"/>
      <c r="E5" s="169"/>
      <c r="F5" s="169"/>
      <c r="G5" s="169"/>
      <c r="H5" s="169"/>
      <c r="I5" s="169"/>
      <c r="J5" s="169"/>
      <c r="K5" s="169"/>
      <c r="L5" s="169"/>
      <c r="M5" s="169"/>
      <c r="N5" s="152"/>
      <c r="Q5" s="169"/>
      <c r="R5" s="152"/>
      <c r="Z5" s="152"/>
      <c r="AA5" s="152"/>
      <c r="AB5" s="152"/>
      <c r="AC5" s="152"/>
      <c r="AD5" s="152"/>
      <c r="AE5" s="152"/>
      <c r="AF5" s="152"/>
    </row>
    <row r="6" spans="2:36" ht="13.5" customHeight="1" x14ac:dyDescent="0.15">
      <c r="B6" s="196"/>
      <c r="C6" s="519" t="s">
        <v>86</v>
      </c>
      <c r="D6" s="520"/>
      <c r="E6" s="735" t="s">
        <v>87</v>
      </c>
      <c r="F6" s="736"/>
      <c r="G6" s="736"/>
      <c r="H6" s="737"/>
      <c r="I6" s="735" t="s">
        <v>88</v>
      </c>
      <c r="J6" s="736"/>
      <c r="K6" s="736"/>
      <c r="L6" s="737"/>
      <c r="M6" s="735" t="s">
        <v>89</v>
      </c>
      <c r="N6" s="736"/>
      <c r="O6" s="736"/>
      <c r="P6" s="737"/>
      <c r="Q6" s="735" t="s">
        <v>91</v>
      </c>
      <c r="R6" s="736"/>
      <c r="S6" s="736"/>
      <c r="T6" s="737"/>
      <c r="U6" s="735" t="s">
        <v>101</v>
      </c>
      <c r="V6" s="736"/>
      <c r="W6" s="736"/>
      <c r="X6" s="737"/>
      <c r="Z6" s="263"/>
      <c r="AA6" s="173"/>
      <c r="AB6" s="173"/>
      <c r="AC6" s="173"/>
      <c r="AD6" s="173"/>
      <c r="AE6" s="173"/>
      <c r="AF6" s="173"/>
      <c r="AG6" s="173"/>
      <c r="AH6" s="173"/>
      <c r="AI6" s="173"/>
      <c r="AJ6" s="173"/>
    </row>
    <row r="7" spans="2:36" ht="13.5" x14ac:dyDescent="0.15">
      <c r="B7" s="199" t="s">
        <v>92</v>
      </c>
      <c r="C7" s="200"/>
      <c r="D7" s="201"/>
      <c r="E7" s="186" t="s">
        <v>93</v>
      </c>
      <c r="F7" s="166" t="s">
        <v>94</v>
      </c>
      <c r="G7" s="244" t="s">
        <v>95</v>
      </c>
      <c r="H7" s="166" t="s">
        <v>96</v>
      </c>
      <c r="I7" s="186" t="s">
        <v>93</v>
      </c>
      <c r="J7" s="166" t="s">
        <v>94</v>
      </c>
      <c r="K7" s="244" t="s">
        <v>95</v>
      </c>
      <c r="L7" s="166" t="s">
        <v>96</v>
      </c>
      <c r="M7" s="186" t="s">
        <v>93</v>
      </c>
      <c r="N7" s="166" t="s">
        <v>94</v>
      </c>
      <c r="O7" s="244" t="s">
        <v>95</v>
      </c>
      <c r="P7" s="166" t="s">
        <v>96</v>
      </c>
      <c r="Q7" s="186" t="s">
        <v>93</v>
      </c>
      <c r="R7" s="166" t="s">
        <v>94</v>
      </c>
      <c r="S7" s="244" t="s">
        <v>95</v>
      </c>
      <c r="T7" s="166" t="s">
        <v>96</v>
      </c>
      <c r="U7" s="186" t="s">
        <v>93</v>
      </c>
      <c r="V7" s="166" t="s">
        <v>94</v>
      </c>
      <c r="W7" s="244" t="s">
        <v>95</v>
      </c>
      <c r="X7" s="166" t="s">
        <v>96</v>
      </c>
      <c r="Z7" s="263"/>
      <c r="AA7" s="173"/>
      <c r="AB7" s="173"/>
      <c r="AC7" s="173"/>
      <c r="AD7" s="173"/>
      <c r="AE7" s="173"/>
      <c r="AF7" s="173"/>
      <c r="AG7" s="173"/>
      <c r="AH7" s="173"/>
      <c r="AI7" s="173"/>
      <c r="AJ7" s="173"/>
    </row>
    <row r="8" spans="2:36" ht="13.5" x14ac:dyDescent="0.15">
      <c r="B8" s="208"/>
      <c r="C8" s="195"/>
      <c r="D8" s="195"/>
      <c r="E8" s="170"/>
      <c r="F8" s="171"/>
      <c r="G8" s="172" t="s">
        <v>97</v>
      </c>
      <c r="H8" s="171"/>
      <c r="I8" s="170"/>
      <c r="J8" s="171"/>
      <c r="K8" s="172" t="s">
        <v>97</v>
      </c>
      <c r="L8" s="171"/>
      <c r="M8" s="170"/>
      <c r="N8" s="171"/>
      <c r="O8" s="172" t="s">
        <v>97</v>
      </c>
      <c r="P8" s="171"/>
      <c r="Q8" s="170"/>
      <c r="R8" s="171"/>
      <c r="S8" s="172" t="s">
        <v>97</v>
      </c>
      <c r="T8" s="171"/>
      <c r="U8" s="170"/>
      <c r="V8" s="171"/>
      <c r="W8" s="172" t="s">
        <v>97</v>
      </c>
      <c r="X8" s="171"/>
      <c r="Z8" s="192"/>
      <c r="AA8" s="173"/>
      <c r="AB8" s="173"/>
      <c r="AC8" s="173"/>
      <c r="AD8" s="173"/>
      <c r="AE8" s="173"/>
      <c r="AF8" s="173"/>
      <c r="AG8" s="173"/>
      <c r="AH8" s="173"/>
      <c r="AI8" s="173"/>
      <c r="AJ8" s="173"/>
    </row>
    <row r="9" spans="2:36" s="193" customFormat="1" ht="14.1" customHeight="1" x14ac:dyDescent="0.15">
      <c r="B9" s="196" t="s">
        <v>0</v>
      </c>
      <c r="C9" s="204">
        <v>20</v>
      </c>
      <c r="D9" s="258" t="s">
        <v>1</v>
      </c>
      <c r="E9" s="213">
        <v>1890</v>
      </c>
      <c r="F9" s="214">
        <v>3150</v>
      </c>
      <c r="G9" s="192">
        <v>2436</v>
      </c>
      <c r="H9" s="214">
        <v>99444</v>
      </c>
      <c r="I9" s="213">
        <v>1418</v>
      </c>
      <c r="J9" s="214">
        <v>2100</v>
      </c>
      <c r="K9" s="192">
        <v>1735</v>
      </c>
      <c r="L9" s="214">
        <v>63158</v>
      </c>
      <c r="M9" s="213">
        <v>945</v>
      </c>
      <c r="N9" s="214">
        <v>1785</v>
      </c>
      <c r="O9" s="192">
        <v>1383</v>
      </c>
      <c r="P9" s="214">
        <v>43214</v>
      </c>
      <c r="Q9" s="213">
        <v>4410</v>
      </c>
      <c r="R9" s="214">
        <v>6000</v>
      </c>
      <c r="S9" s="192">
        <v>5177</v>
      </c>
      <c r="T9" s="214">
        <v>21532</v>
      </c>
      <c r="U9" s="213">
        <v>3645</v>
      </c>
      <c r="V9" s="214">
        <v>5040</v>
      </c>
      <c r="W9" s="192">
        <v>4299</v>
      </c>
      <c r="X9" s="214">
        <v>46487</v>
      </c>
      <c r="Z9" s="192"/>
      <c r="AA9" s="173"/>
      <c r="AB9" s="173"/>
      <c r="AC9" s="173"/>
      <c r="AD9" s="173"/>
      <c r="AE9" s="173"/>
      <c r="AF9" s="173"/>
      <c r="AG9" s="173"/>
      <c r="AH9" s="173"/>
      <c r="AI9" s="173"/>
      <c r="AJ9" s="173"/>
    </row>
    <row r="10" spans="2:36" s="193" customFormat="1" ht="14.1" customHeight="1" x14ac:dyDescent="0.15">
      <c r="B10" s="213"/>
      <c r="C10" s="204">
        <v>21</v>
      </c>
      <c r="D10" s="192"/>
      <c r="E10" s="213">
        <v>1575</v>
      </c>
      <c r="F10" s="214">
        <v>2940</v>
      </c>
      <c r="G10" s="192">
        <v>2252</v>
      </c>
      <c r="H10" s="214">
        <v>98251</v>
      </c>
      <c r="I10" s="213">
        <v>1260</v>
      </c>
      <c r="J10" s="214">
        <v>2039</v>
      </c>
      <c r="K10" s="192">
        <v>1651</v>
      </c>
      <c r="L10" s="214">
        <v>67030</v>
      </c>
      <c r="M10" s="213">
        <v>998</v>
      </c>
      <c r="N10" s="214">
        <v>1733</v>
      </c>
      <c r="O10" s="192">
        <v>1290</v>
      </c>
      <c r="P10" s="214">
        <v>58409</v>
      </c>
      <c r="Q10" s="213">
        <v>3675</v>
      </c>
      <c r="R10" s="214">
        <v>5565</v>
      </c>
      <c r="S10" s="192">
        <v>4338</v>
      </c>
      <c r="T10" s="214">
        <v>23962</v>
      </c>
      <c r="U10" s="213">
        <v>2940</v>
      </c>
      <c r="V10" s="214">
        <v>4725</v>
      </c>
      <c r="W10" s="192">
        <v>3878</v>
      </c>
      <c r="X10" s="214">
        <v>47369</v>
      </c>
      <c r="Z10" s="192"/>
      <c r="AA10" s="173"/>
      <c r="AB10" s="173"/>
      <c r="AC10" s="173"/>
      <c r="AD10" s="173"/>
      <c r="AE10" s="173"/>
      <c r="AF10" s="173"/>
      <c r="AG10" s="173"/>
      <c r="AH10" s="173"/>
      <c r="AI10" s="173"/>
      <c r="AJ10" s="173"/>
    </row>
    <row r="11" spans="2:36" s="193" customFormat="1" ht="14.1" customHeight="1" x14ac:dyDescent="0.15">
      <c r="B11" s="213"/>
      <c r="C11" s="204">
        <v>22</v>
      </c>
      <c r="D11" s="215"/>
      <c r="E11" s="214">
        <v>1817</v>
      </c>
      <c r="F11" s="214">
        <v>3150</v>
      </c>
      <c r="G11" s="214">
        <v>2259</v>
      </c>
      <c r="H11" s="214">
        <v>129465</v>
      </c>
      <c r="I11" s="214">
        <v>1260</v>
      </c>
      <c r="J11" s="214">
        <v>2100</v>
      </c>
      <c r="K11" s="214">
        <v>1674</v>
      </c>
      <c r="L11" s="214">
        <v>52313</v>
      </c>
      <c r="M11" s="214">
        <v>945</v>
      </c>
      <c r="N11" s="214">
        <v>1711</v>
      </c>
      <c r="O11" s="214">
        <v>1331</v>
      </c>
      <c r="P11" s="214">
        <v>69781</v>
      </c>
      <c r="Q11" s="214">
        <v>3990</v>
      </c>
      <c r="R11" s="214">
        <v>5145</v>
      </c>
      <c r="S11" s="214">
        <v>4430</v>
      </c>
      <c r="T11" s="214">
        <v>22665</v>
      </c>
      <c r="U11" s="214">
        <v>3339</v>
      </c>
      <c r="V11" s="214">
        <v>4673</v>
      </c>
      <c r="W11" s="214">
        <v>3906</v>
      </c>
      <c r="X11" s="215">
        <v>41166</v>
      </c>
      <c r="Z11" s="192"/>
      <c r="AA11" s="192"/>
      <c r="AB11" s="192"/>
      <c r="AC11" s="192"/>
      <c r="AD11" s="192"/>
      <c r="AE11" s="192"/>
      <c r="AF11" s="192"/>
    </row>
    <row r="12" spans="2:36" s="193" customFormat="1" ht="14.1" customHeight="1" x14ac:dyDescent="0.15">
      <c r="B12" s="208"/>
      <c r="C12" s="211">
        <v>23</v>
      </c>
      <c r="D12" s="217"/>
      <c r="E12" s="307">
        <v>1995</v>
      </c>
      <c r="F12" s="307">
        <v>2940</v>
      </c>
      <c r="G12" s="307">
        <v>2416.1159267998632</v>
      </c>
      <c r="H12" s="307">
        <v>117190.79999999999</v>
      </c>
      <c r="I12" s="307">
        <v>1496.25</v>
      </c>
      <c r="J12" s="307">
        <v>2047.5</v>
      </c>
      <c r="K12" s="307">
        <v>1727.4402574242072</v>
      </c>
      <c r="L12" s="307">
        <v>43371.6</v>
      </c>
      <c r="M12" s="307">
        <v>1050</v>
      </c>
      <c r="N12" s="307">
        <v>1732.5</v>
      </c>
      <c r="O12" s="307">
        <v>1442.6306274760898</v>
      </c>
      <c r="P12" s="307">
        <v>47504.600000000006</v>
      </c>
      <c r="Q12" s="329">
        <v>4095</v>
      </c>
      <c r="R12" s="307">
        <v>5565</v>
      </c>
      <c r="S12" s="307">
        <v>4527.3456209710566</v>
      </c>
      <c r="T12" s="307">
        <v>16123.6</v>
      </c>
      <c r="U12" s="307">
        <v>3360</v>
      </c>
      <c r="V12" s="307">
        <v>4410</v>
      </c>
      <c r="W12" s="307">
        <v>3987.7893203560243</v>
      </c>
      <c r="X12" s="329">
        <v>27152.800000000003</v>
      </c>
      <c r="Z12" s="192"/>
      <c r="AA12" s="173"/>
      <c r="AB12" s="173"/>
      <c r="AC12" s="173"/>
      <c r="AD12" s="173"/>
      <c r="AE12" s="192"/>
      <c r="AF12" s="192"/>
    </row>
    <row r="13" spans="2:36" s="193" customFormat="1" ht="14.1" customHeight="1" x14ac:dyDescent="0.15">
      <c r="B13" s="175"/>
      <c r="C13" s="167">
        <v>5</v>
      </c>
      <c r="D13" s="180"/>
      <c r="E13" s="214">
        <v>2152.5</v>
      </c>
      <c r="F13" s="214">
        <v>2625</v>
      </c>
      <c r="G13" s="214">
        <v>2279.3375970576208</v>
      </c>
      <c r="H13" s="214">
        <v>11525.8</v>
      </c>
      <c r="I13" s="214">
        <v>1575</v>
      </c>
      <c r="J13" s="214">
        <v>1890</v>
      </c>
      <c r="K13" s="214">
        <v>1699.4014403047252</v>
      </c>
      <c r="L13" s="214">
        <v>4273</v>
      </c>
      <c r="M13" s="214">
        <v>1365</v>
      </c>
      <c r="N13" s="214">
        <v>1627.5</v>
      </c>
      <c r="O13" s="214">
        <v>1510.0336074079989</v>
      </c>
      <c r="P13" s="214">
        <v>4899.3999999999996</v>
      </c>
      <c r="Q13" s="214">
        <v>4200</v>
      </c>
      <c r="R13" s="214">
        <v>5040</v>
      </c>
      <c r="S13" s="214">
        <v>4490.4839772935347</v>
      </c>
      <c r="T13" s="214">
        <v>1736.5</v>
      </c>
      <c r="U13" s="259">
        <v>3570</v>
      </c>
      <c r="V13" s="259">
        <v>4147.5</v>
      </c>
      <c r="W13" s="259">
        <v>3741.7948717948721</v>
      </c>
      <c r="X13" s="215">
        <v>1765.5</v>
      </c>
      <c r="Z13" s="192"/>
      <c r="AA13" s="192"/>
      <c r="AB13" s="192"/>
      <c r="AC13" s="192"/>
      <c r="AD13" s="192"/>
      <c r="AE13" s="192"/>
      <c r="AF13" s="192"/>
    </row>
    <row r="14" spans="2:36" s="193" customFormat="1" ht="14.1" customHeight="1" x14ac:dyDescent="0.15">
      <c r="B14" s="175"/>
      <c r="C14" s="167">
        <v>6</v>
      </c>
      <c r="D14" s="180"/>
      <c r="E14" s="215">
        <v>2037</v>
      </c>
      <c r="F14" s="214">
        <v>2572.5</v>
      </c>
      <c r="G14" s="214">
        <v>2260.0159003132021</v>
      </c>
      <c r="H14" s="214">
        <v>10719.7</v>
      </c>
      <c r="I14" s="214">
        <v>1522.5</v>
      </c>
      <c r="J14" s="214">
        <v>1890</v>
      </c>
      <c r="K14" s="214">
        <v>1684.6954016015525</v>
      </c>
      <c r="L14" s="214">
        <v>4286.8999999999996</v>
      </c>
      <c r="M14" s="214">
        <v>1365</v>
      </c>
      <c r="N14" s="214">
        <v>1732.5</v>
      </c>
      <c r="O14" s="214">
        <v>1605.4184261036471</v>
      </c>
      <c r="P14" s="214">
        <v>3372.1</v>
      </c>
      <c r="Q14" s="214">
        <v>4305</v>
      </c>
      <c r="R14" s="214">
        <v>5019</v>
      </c>
      <c r="S14" s="214">
        <v>4554.4968674698803</v>
      </c>
      <c r="T14" s="214">
        <v>1644.4</v>
      </c>
      <c r="U14" s="259">
        <v>3465</v>
      </c>
      <c r="V14" s="259">
        <v>4200</v>
      </c>
      <c r="W14" s="259">
        <v>3982.3668407310702</v>
      </c>
      <c r="X14" s="215">
        <v>1034.7</v>
      </c>
      <c r="Z14" s="192"/>
      <c r="AA14" s="192"/>
      <c r="AB14" s="192"/>
    </row>
    <row r="15" spans="2:36" s="193" customFormat="1" ht="14.1" customHeight="1" x14ac:dyDescent="0.15">
      <c r="B15" s="175"/>
      <c r="C15" s="167">
        <v>7</v>
      </c>
      <c r="D15" s="180"/>
      <c r="E15" s="214">
        <v>1995</v>
      </c>
      <c r="F15" s="214">
        <v>2520</v>
      </c>
      <c r="G15" s="214">
        <v>2275.3475353458161</v>
      </c>
      <c r="H15" s="214">
        <v>4554.7</v>
      </c>
      <c r="I15" s="214">
        <v>1522.5</v>
      </c>
      <c r="J15" s="214">
        <v>1890</v>
      </c>
      <c r="K15" s="214">
        <v>1707.0699164345406</v>
      </c>
      <c r="L15" s="214">
        <v>1935.7</v>
      </c>
      <c r="M15" s="214">
        <v>1365</v>
      </c>
      <c r="N15" s="214">
        <v>1674.75</v>
      </c>
      <c r="O15" s="214">
        <v>1479.6051753881545</v>
      </c>
      <c r="P15" s="215">
        <v>4562.8999999999996</v>
      </c>
      <c r="Q15" s="214">
        <v>4200</v>
      </c>
      <c r="R15" s="214">
        <v>5050.5</v>
      </c>
      <c r="S15" s="214">
        <v>4531.539560439559</v>
      </c>
      <c r="T15" s="214">
        <v>1179.4000000000001</v>
      </c>
      <c r="U15" s="222">
        <v>3360</v>
      </c>
      <c r="V15" s="259">
        <v>3990</v>
      </c>
      <c r="W15" s="259">
        <v>3792.2466462246066</v>
      </c>
      <c r="X15" s="215">
        <v>1152.4000000000001</v>
      </c>
      <c r="Z15" s="192"/>
      <c r="AA15" s="192"/>
      <c r="AB15" s="192"/>
    </row>
    <row r="16" spans="2:36" s="193" customFormat="1" ht="14.1" customHeight="1" x14ac:dyDescent="0.15">
      <c r="B16" s="175"/>
      <c r="C16" s="167">
        <v>8</v>
      </c>
      <c r="D16" s="180"/>
      <c r="E16" s="214">
        <v>1995</v>
      </c>
      <c r="F16" s="214">
        <v>2572.5</v>
      </c>
      <c r="G16" s="214">
        <v>2297.2095457771461</v>
      </c>
      <c r="H16" s="214">
        <v>4021.1</v>
      </c>
      <c r="I16" s="214">
        <v>1496.25</v>
      </c>
      <c r="J16" s="214">
        <v>1890</v>
      </c>
      <c r="K16" s="214">
        <v>1675.0786227121048</v>
      </c>
      <c r="L16" s="214">
        <v>1801.1</v>
      </c>
      <c r="M16" s="214">
        <v>1365</v>
      </c>
      <c r="N16" s="214">
        <v>1732.5</v>
      </c>
      <c r="O16" s="214">
        <v>1557.3630354309887</v>
      </c>
      <c r="P16" s="214">
        <v>3457.2</v>
      </c>
      <c r="Q16" s="214">
        <v>4200</v>
      </c>
      <c r="R16" s="214">
        <v>5250</v>
      </c>
      <c r="S16" s="214">
        <v>4513.723225959825</v>
      </c>
      <c r="T16" s="214">
        <v>897.2</v>
      </c>
      <c r="U16" s="259">
        <v>3570</v>
      </c>
      <c r="V16" s="259">
        <v>4200</v>
      </c>
      <c r="W16" s="259">
        <v>3944.9727642966245</v>
      </c>
      <c r="X16" s="215">
        <v>1038.2</v>
      </c>
      <c r="Z16" s="192"/>
      <c r="AA16" s="192"/>
      <c r="AB16" s="192"/>
    </row>
    <row r="17" spans="2:31" s="193" customFormat="1" ht="14.1" customHeight="1" x14ac:dyDescent="0.15">
      <c r="B17" s="175"/>
      <c r="C17" s="167">
        <v>9</v>
      </c>
      <c r="D17" s="180"/>
      <c r="E17" s="214">
        <v>2100</v>
      </c>
      <c r="F17" s="214">
        <v>2730</v>
      </c>
      <c r="G17" s="214">
        <v>2283.2442993865029</v>
      </c>
      <c r="H17" s="214">
        <v>11464.3</v>
      </c>
      <c r="I17" s="214">
        <v>1522.5</v>
      </c>
      <c r="J17" s="214">
        <v>1797.6000000000001</v>
      </c>
      <c r="K17" s="214">
        <v>1668.803092783505</v>
      </c>
      <c r="L17" s="214">
        <v>2730.6</v>
      </c>
      <c r="M17" s="214">
        <v>1312.5</v>
      </c>
      <c r="N17" s="214">
        <v>1533</v>
      </c>
      <c r="O17" s="214">
        <v>1367.7058232931729</v>
      </c>
      <c r="P17" s="214">
        <v>2424.6999999999998</v>
      </c>
      <c r="Q17" s="214">
        <v>4620</v>
      </c>
      <c r="R17" s="214">
        <v>5050.5</v>
      </c>
      <c r="S17" s="214">
        <v>4776.8413385826771</v>
      </c>
      <c r="T17" s="214">
        <v>869.7</v>
      </c>
      <c r="U17" s="259">
        <v>3675</v>
      </c>
      <c r="V17" s="259">
        <v>4095</v>
      </c>
      <c r="W17" s="259">
        <v>3932.5215517241381</v>
      </c>
      <c r="X17" s="215">
        <v>1061.9000000000001</v>
      </c>
      <c r="Z17" s="192"/>
      <c r="AA17" s="192"/>
      <c r="AB17" s="192"/>
    </row>
    <row r="18" spans="2:31" s="193" customFormat="1" ht="14.1" customHeight="1" x14ac:dyDescent="0.15">
      <c r="B18" s="175"/>
      <c r="C18" s="167">
        <v>10</v>
      </c>
      <c r="D18" s="180"/>
      <c r="E18" s="214">
        <v>2100</v>
      </c>
      <c r="F18" s="214">
        <v>2646</v>
      </c>
      <c r="G18" s="214">
        <v>2381.7099537070849</v>
      </c>
      <c r="H18" s="214">
        <v>12070.8</v>
      </c>
      <c r="I18" s="214">
        <v>1575</v>
      </c>
      <c r="J18" s="214">
        <v>1890</v>
      </c>
      <c r="K18" s="214">
        <v>1723.9639939385954</v>
      </c>
      <c r="L18" s="214">
        <v>2949.1</v>
      </c>
      <c r="M18" s="214">
        <v>1260</v>
      </c>
      <c r="N18" s="214">
        <v>1602.3</v>
      </c>
      <c r="O18" s="214">
        <v>1426.558557394002</v>
      </c>
      <c r="P18" s="214">
        <v>3647.3</v>
      </c>
      <c r="Q18" s="214">
        <v>4725</v>
      </c>
      <c r="R18" s="214">
        <v>5250</v>
      </c>
      <c r="S18" s="214">
        <v>4985.2865466101684</v>
      </c>
      <c r="T18" s="214">
        <v>1085</v>
      </c>
      <c r="U18" s="259">
        <v>3675</v>
      </c>
      <c r="V18" s="259">
        <v>4147.5</v>
      </c>
      <c r="W18" s="259">
        <v>4079.6568554396426</v>
      </c>
      <c r="X18" s="215">
        <v>2883.7</v>
      </c>
      <c r="Z18" s="192"/>
      <c r="AA18" s="192"/>
      <c r="AB18" s="192"/>
    </row>
    <row r="19" spans="2:31" s="193" customFormat="1" ht="14.1" customHeight="1" x14ac:dyDescent="0.15">
      <c r="B19" s="175"/>
      <c r="C19" s="167">
        <v>11</v>
      </c>
      <c r="D19" s="180"/>
      <c r="E19" s="214">
        <v>2205</v>
      </c>
      <c r="F19" s="214">
        <v>2730</v>
      </c>
      <c r="G19" s="214">
        <v>2445.3517895028135</v>
      </c>
      <c r="H19" s="214">
        <v>14715.1</v>
      </c>
      <c r="I19" s="214">
        <v>1575</v>
      </c>
      <c r="J19" s="214">
        <v>2047.5</v>
      </c>
      <c r="K19" s="214">
        <v>1807.3664530642852</v>
      </c>
      <c r="L19" s="214">
        <v>4047.9</v>
      </c>
      <c r="M19" s="214">
        <v>1312.5</v>
      </c>
      <c r="N19" s="214">
        <v>1526.7</v>
      </c>
      <c r="O19" s="214">
        <v>1464.0041782729804</v>
      </c>
      <c r="P19" s="214">
        <v>3340.2</v>
      </c>
      <c r="Q19" s="214">
        <v>4725</v>
      </c>
      <c r="R19" s="214">
        <v>5565</v>
      </c>
      <c r="S19" s="214">
        <v>5011.7819239986311</v>
      </c>
      <c r="T19" s="214">
        <v>895</v>
      </c>
      <c r="U19" s="259">
        <v>3622.5</v>
      </c>
      <c r="V19" s="259">
        <v>4200</v>
      </c>
      <c r="W19" s="259">
        <v>4048.9210149082578</v>
      </c>
      <c r="X19" s="215">
        <v>2928.5</v>
      </c>
      <c r="Z19" s="192"/>
      <c r="AA19" s="192"/>
      <c r="AB19" s="192"/>
    </row>
    <row r="20" spans="2:31" s="193" customFormat="1" ht="14.1" customHeight="1" x14ac:dyDescent="0.15">
      <c r="B20" s="175"/>
      <c r="C20" s="167">
        <v>12</v>
      </c>
      <c r="D20" s="180"/>
      <c r="E20" s="214">
        <v>2310</v>
      </c>
      <c r="F20" s="214">
        <v>2940</v>
      </c>
      <c r="G20" s="214">
        <v>2607.8619207331471</v>
      </c>
      <c r="H20" s="214">
        <v>16103.6</v>
      </c>
      <c r="I20" s="214">
        <v>1575</v>
      </c>
      <c r="J20" s="214">
        <v>1890</v>
      </c>
      <c r="K20" s="214">
        <v>1757.1030081518616</v>
      </c>
      <c r="L20" s="214">
        <v>6019.6</v>
      </c>
      <c r="M20" s="214">
        <v>1260</v>
      </c>
      <c r="N20" s="214">
        <v>1627.5</v>
      </c>
      <c r="O20" s="214">
        <v>1432.7211077191453</v>
      </c>
      <c r="P20" s="214">
        <v>4169.5</v>
      </c>
      <c r="Q20" s="214">
        <v>4935</v>
      </c>
      <c r="R20" s="214">
        <v>5565</v>
      </c>
      <c r="S20" s="214">
        <v>5156.4223385689356</v>
      </c>
      <c r="T20" s="214">
        <v>1323.3</v>
      </c>
      <c r="U20" s="259">
        <v>3885</v>
      </c>
      <c r="V20" s="259">
        <v>4410</v>
      </c>
      <c r="W20" s="259">
        <v>4096.5089975349219</v>
      </c>
      <c r="X20" s="215">
        <v>5735.4</v>
      </c>
      <c r="Z20" s="192"/>
      <c r="AA20" s="192"/>
      <c r="AB20" s="192"/>
      <c r="AC20" s="192"/>
      <c r="AD20" s="192"/>
      <c r="AE20" s="192"/>
    </row>
    <row r="21" spans="2:31" s="193" customFormat="1" ht="14.1" customHeight="1" x14ac:dyDescent="0.15">
      <c r="B21" s="175" t="s">
        <v>386</v>
      </c>
      <c r="C21" s="167">
        <v>1</v>
      </c>
      <c r="D21" s="180" t="s">
        <v>392</v>
      </c>
      <c r="E21" s="214">
        <v>2047.5</v>
      </c>
      <c r="F21" s="214">
        <v>2730</v>
      </c>
      <c r="G21" s="214">
        <v>2408.721836191603</v>
      </c>
      <c r="H21" s="214">
        <v>6088.7</v>
      </c>
      <c r="I21" s="214">
        <v>1607.55</v>
      </c>
      <c r="J21" s="214">
        <v>1890</v>
      </c>
      <c r="K21" s="214">
        <v>1783.0883765954397</v>
      </c>
      <c r="L21" s="214">
        <v>2622.5</v>
      </c>
      <c r="M21" s="214">
        <v>1313.55</v>
      </c>
      <c r="N21" s="214">
        <v>1586.55</v>
      </c>
      <c r="O21" s="214">
        <v>1444.3656845753901</v>
      </c>
      <c r="P21" s="214">
        <v>1894.7</v>
      </c>
      <c r="Q21" s="214">
        <v>4515</v>
      </c>
      <c r="R21" s="214">
        <v>4935</v>
      </c>
      <c r="S21" s="214">
        <v>4770.9206260480723</v>
      </c>
      <c r="T21" s="214">
        <v>874.9</v>
      </c>
      <c r="U21" s="259">
        <v>3675</v>
      </c>
      <c r="V21" s="259">
        <v>4147.5</v>
      </c>
      <c r="W21" s="259">
        <v>3981.8643686774076</v>
      </c>
      <c r="X21" s="215">
        <v>2667.5</v>
      </c>
      <c r="Z21" s="192"/>
      <c r="AA21" s="192"/>
      <c r="AB21" s="192"/>
      <c r="AC21" s="192"/>
      <c r="AD21" s="192"/>
      <c r="AE21" s="192"/>
    </row>
    <row r="22" spans="2:31" s="193" customFormat="1" ht="14.1" customHeight="1" x14ac:dyDescent="0.15">
      <c r="B22" s="175"/>
      <c r="C22" s="167">
        <v>2</v>
      </c>
      <c r="D22" s="180"/>
      <c r="E22" s="214">
        <v>1942.5</v>
      </c>
      <c r="F22" s="214">
        <v>2654.4</v>
      </c>
      <c r="G22" s="214">
        <v>2262.5378480278414</v>
      </c>
      <c r="H22" s="214">
        <v>12459.4</v>
      </c>
      <c r="I22" s="214">
        <v>1207.5</v>
      </c>
      <c r="J22" s="214">
        <v>1942.5</v>
      </c>
      <c r="K22" s="214">
        <v>1715.6433601798094</v>
      </c>
      <c r="L22" s="214">
        <v>3532</v>
      </c>
      <c r="M22" s="214">
        <v>1050</v>
      </c>
      <c r="N22" s="214">
        <v>1470</v>
      </c>
      <c r="O22" s="214">
        <v>1305.2579823702251</v>
      </c>
      <c r="P22" s="214">
        <v>2580.4</v>
      </c>
      <c r="Q22" s="214">
        <v>4200</v>
      </c>
      <c r="R22" s="214">
        <v>5565</v>
      </c>
      <c r="S22" s="214">
        <v>4599.6640401146115</v>
      </c>
      <c r="T22" s="214">
        <v>1111.0999999999999</v>
      </c>
      <c r="U22" s="259">
        <v>3360</v>
      </c>
      <c r="V22" s="259">
        <v>4252.5</v>
      </c>
      <c r="W22" s="259">
        <v>4011.720392653579</v>
      </c>
      <c r="X22" s="215">
        <v>4809.8999999999996</v>
      </c>
      <c r="Z22" s="192"/>
      <c r="AA22" s="192"/>
      <c r="AB22" s="192"/>
      <c r="AC22" s="192"/>
      <c r="AD22" s="192"/>
      <c r="AE22" s="192"/>
    </row>
    <row r="23" spans="2:31" s="193" customFormat="1" ht="14.1" customHeight="1" x14ac:dyDescent="0.15">
      <c r="B23" s="175"/>
      <c r="C23" s="167">
        <v>3</v>
      </c>
      <c r="D23" s="180"/>
      <c r="E23" s="214">
        <v>1890</v>
      </c>
      <c r="F23" s="214">
        <v>2415</v>
      </c>
      <c r="G23" s="215">
        <v>2209.7270795092254</v>
      </c>
      <c r="H23" s="214">
        <v>13076.1</v>
      </c>
      <c r="I23" s="214">
        <v>1155</v>
      </c>
      <c r="J23" s="214">
        <v>1890</v>
      </c>
      <c r="K23" s="214">
        <v>1599.512352727462</v>
      </c>
      <c r="L23" s="214">
        <v>3530.1</v>
      </c>
      <c r="M23" s="214">
        <v>1155</v>
      </c>
      <c r="N23" s="214">
        <v>1540.3500000000001</v>
      </c>
      <c r="O23" s="214">
        <v>1383.7540613718411</v>
      </c>
      <c r="P23" s="214">
        <v>3680.5</v>
      </c>
      <c r="Q23" s="214">
        <v>4200</v>
      </c>
      <c r="R23" s="214">
        <v>5316.1500000000005</v>
      </c>
      <c r="S23" s="214">
        <v>4602.2948149013173</v>
      </c>
      <c r="T23" s="214">
        <v>932.4</v>
      </c>
      <c r="U23" s="259">
        <v>3255</v>
      </c>
      <c r="V23" s="259">
        <v>4410</v>
      </c>
      <c r="W23" s="259">
        <v>3891.3903716000514</v>
      </c>
      <c r="X23" s="215">
        <v>5379.9</v>
      </c>
      <c r="Z23" s="192"/>
      <c r="AA23" s="192"/>
      <c r="AB23" s="192"/>
      <c r="AC23" s="192"/>
      <c r="AD23" s="192"/>
      <c r="AE23" s="192"/>
    </row>
    <row r="24" spans="2:31" s="193" customFormat="1" ht="14.1" customHeight="1" x14ac:dyDescent="0.15">
      <c r="B24" s="175"/>
      <c r="C24" s="167">
        <v>4</v>
      </c>
      <c r="D24" s="180"/>
      <c r="E24" s="214">
        <v>1942.5</v>
      </c>
      <c r="F24" s="214">
        <v>2520</v>
      </c>
      <c r="G24" s="214">
        <v>2170.326444436178</v>
      </c>
      <c r="H24" s="214">
        <v>12736.4</v>
      </c>
      <c r="I24" s="214">
        <v>1203.3</v>
      </c>
      <c r="J24" s="214">
        <v>1795.5</v>
      </c>
      <c r="K24" s="214">
        <v>1520.0627448135785</v>
      </c>
      <c r="L24" s="214">
        <v>4632.3</v>
      </c>
      <c r="M24" s="214">
        <v>1207.5</v>
      </c>
      <c r="N24" s="214">
        <v>1521.45</v>
      </c>
      <c r="O24" s="214">
        <v>1368.9432181237294</v>
      </c>
      <c r="P24" s="214">
        <v>8672.2000000000007</v>
      </c>
      <c r="Q24" s="214">
        <v>4200</v>
      </c>
      <c r="R24" s="214">
        <v>5250</v>
      </c>
      <c r="S24" s="214">
        <v>4651.3908618449541</v>
      </c>
      <c r="T24" s="214">
        <v>1864.5</v>
      </c>
      <c r="U24" s="259">
        <v>3271.8</v>
      </c>
      <c r="V24" s="259">
        <v>4147.5</v>
      </c>
      <c r="W24" s="259">
        <v>3827.3215453802122</v>
      </c>
      <c r="X24" s="215">
        <v>4430.1000000000004</v>
      </c>
      <c r="Z24" s="192"/>
      <c r="AA24" s="192"/>
      <c r="AB24" s="192"/>
      <c r="AC24" s="192"/>
      <c r="AD24" s="192"/>
      <c r="AE24" s="192"/>
    </row>
    <row r="25" spans="2:31" s="193" customFormat="1" ht="14.1" customHeight="1" x14ac:dyDescent="0.15">
      <c r="B25" s="168"/>
      <c r="C25" s="172">
        <v>5</v>
      </c>
      <c r="D25" s="181"/>
      <c r="E25" s="216">
        <v>1890</v>
      </c>
      <c r="F25" s="216">
        <v>2625</v>
      </c>
      <c r="G25" s="216">
        <v>2175.656919000126</v>
      </c>
      <c r="H25" s="216">
        <v>22337.3</v>
      </c>
      <c r="I25" s="216">
        <v>1207.5</v>
      </c>
      <c r="J25" s="216">
        <v>1837.5</v>
      </c>
      <c r="K25" s="216">
        <v>1501.4352044941918</v>
      </c>
      <c r="L25" s="216">
        <v>3565.7</v>
      </c>
      <c r="M25" s="216">
        <v>1155</v>
      </c>
      <c r="N25" s="216">
        <v>1558.2</v>
      </c>
      <c r="O25" s="216">
        <v>1364.4710644677662</v>
      </c>
      <c r="P25" s="216">
        <v>6029</v>
      </c>
      <c r="Q25" s="216">
        <v>4200</v>
      </c>
      <c r="R25" s="216">
        <v>5250</v>
      </c>
      <c r="S25" s="216">
        <v>4703.9760108003293</v>
      </c>
      <c r="T25" s="216">
        <v>2277.5</v>
      </c>
      <c r="U25" s="264">
        <v>3367.3500000000004</v>
      </c>
      <c r="V25" s="264">
        <v>4147.5</v>
      </c>
      <c r="W25" s="264">
        <v>3786.9239478499544</v>
      </c>
      <c r="X25" s="217">
        <v>6451.3</v>
      </c>
      <c r="Z25" s="192"/>
      <c r="AA25" s="192"/>
      <c r="AB25" s="192"/>
      <c r="AC25" s="192"/>
      <c r="AD25" s="192"/>
      <c r="AE25" s="192"/>
    </row>
    <row r="26" spans="2:31" ht="13.5" x14ac:dyDescent="0.15">
      <c r="B26" s="213"/>
      <c r="C26" s="572" t="s">
        <v>86</v>
      </c>
      <c r="D26" s="573"/>
      <c r="E26" s="732" t="s">
        <v>103</v>
      </c>
      <c r="F26" s="733"/>
      <c r="G26" s="733"/>
      <c r="H26" s="734"/>
      <c r="I26" s="732" t="s">
        <v>104</v>
      </c>
      <c r="J26" s="733"/>
      <c r="K26" s="733"/>
      <c r="L26" s="734"/>
      <c r="M26" s="732" t="s">
        <v>105</v>
      </c>
      <c r="N26" s="733"/>
      <c r="O26" s="733"/>
      <c r="P26" s="734"/>
      <c r="Q26" s="738" t="s">
        <v>114</v>
      </c>
      <c r="R26" s="739"/>
      <c r="S26" s="739"/>
      <c r="T26" s="740"/>
      <c r="U26" s="738" t="s">
        <v>115</v>
      </c>
      <c r="V26" s="739"/>
      <c r="W26" s="739"/>
      <c r="X26" s="740"/>
      <c r="Z26" s="173"/>
      <c r="AA26" s="173"/>
      <c r="AB26" s="173"/>
      <c r="AC26" s="173"/>
      <c r="AD26" s="173"/>
      <c r="AE26" s="152"/>
    </row>
    <row r="27" spans="2:31" ht="13.5" x14ac:dyDescent="0.15">
      <c r="B27" s="199" t="s">
        <v>92</v>
      </c>
      <c r="C27" s="200"/>
      <c r="D27" s="201"/>
      <c r="E27" s="186" t="s">
        <v>93</v>
      </c>
      <c r="F27" s="166" t="s">
        <v>94</v>
      </c>
      <c r="G27" s="244" t="s">
        <v>95</v>
      </c>
      <c r="H27" s="166" t="s">
        <v>96</v>
      </c>
      <c r="I27" s="186" t="s">
        <v>93</v>
      </c>
      <c r="J27" s="166" t="s">
        <v>94</v>
      </c>
      <c r="K27" s="244" t="s">
        <v>95</v>
      </c>
      <c r="L27" s="166" t="s">
        <v>96</v>
      </c>
      <c r="M27" s="186" t="s">
        <v>93</v>
      </c>
      <c r="N27" s="166" t="s">
        <v>94</v>
      </c>
      <c r="O27" s="244" t="s">
        <v>95</v>
      </c>
      <c r="P27" s="166" t="s">
        <v>96</v>
      </c>
      <c r="Q27" s="186" t="s">
        <v>93</v>
      </c>
      <c r="R27" s="166" t="s">
        <v>94</v>
      </c>
      <c r="S27" s="244" t="s">
        <v>95</v>
      </c>
      <c r="T27" s="166" t="s">
        <v>96</v>
      </c>
      <c r="U27" s="186" t="s">
        <v>93</v>
      </c>
      <c r="V27" s="166" t="s">
        <v>94</v>
      </c>
      <c r="W27" s="244" t="s">
        <v>95</v>
      </c>
      <c r="X27" s="166" t="s">
        <v>96</v>
      </c>
      <c r="Z27" s="173"/>
      <c r="AA27" s="173"/>
      <c r="AB27" s="173"/>
      <c r="AC27" s="173"/>
      <c r="AD27" s="173"/>
      <c r="AE27" s="152"/>
    </row>
    <row r="28" spans="2:31" ht="13.5" x14ac:dyDescent="0.15">
      <c r="B28" s="208"/>
      <c r="C28" s="195"/>
      <c r="D28" s="195"/>
      <c r="E28" s="170"/>
      <c r="F28" s="171"/>
      <c r="G28" s="172" t="s">
        <v>97</v>
      </c>
      <c r="H28" s="171"/>
      <c r="I28" s="170"/>
      <c r="J28" s="171"/>
      <c r="K28" s="172" t="s">
        <v>97</v>
      </c>
      <c r="L28" s="171"/>
      <c r="M28" s="170"/>
      <c r="N28" s="171"/>
      <c r="O28" s="172" t="s">
        <v>97</v>
      </c>
      <c r="P28" s="171"/>
      <c r="Q28" s="170"/>
      <c r="R28" s="171"/>
      <c r="S28" s="172" t="s">
        <v>97</v>
      </c>
      <c r="T28" s="171"/>
      <c r="U28" s="170"/>
      <c r="V28" s="171"/>
      <c r="W28" s="172" t="s">
        <v>97</v>
      </c>
      <c r="X28" s="171"/>
      <c r="Z28" s="173"/>
      <c r="AA28" s="173"/>
      <c r="AB28" s="173"/>
      <c r="AC28" s="173"/>
      <c r="AD28" s="173"/>
      <c r="AE28" s="152"/>
    </row>
    <row r="29" spans="2:31" ht="13.5" x14ac:dyDescent="0.15">
      <c r="B29" s="196" t="s">
        <v>0</v>
      </c>
      <c r="C29" s="204">
        <v>20</v>
      </c>
      <c r="D29" s="258" t="s">
        <v>1</v>
      </c>
      <c r="E29" s="213">
        <v>945</v>
      </c>
      <c r="F29" s="214">
        <v>1680</v>
      </c>
      <c r="G29" s="192">
        <v>1219</v>
      </c>
      <c r="H29" s="214">
        <v>296489</v>
      </c>
      <c r="I29" s="213">
        <v>1470</v>
      </c>
      <c r="J29" s="214">
        <v>1943</v>
      </c>
      <c r="K29" s="192">
        <v>1718</v>
      </c>
      <c r="L29" s="214">
        <v>24509</v>
      </c>
      <c r="M29" s="213">
        <v>1575</v>
      </c>
      <c r="N29" s="214">
        <v>1995</v>
      </c>
      <c r="O29" s="192">
        <v>1770</v>
      </c>
      <c r="P29" s="214">
        <v>16421</v>
      </c>
      <c r="Q29" s="213">
        <v>1523</v>
      </c>
      <c r="R29" s="214">
        <v>2024</v>
      </c>
      <c r="S29" s="192">
        <v>1787</v>
      </c>
      <c r="T29" s="214">
        <v>31090</v>
      </c>
      <c r="U29" s="213">
        <v>1260</v>
      </c>
      <c r="V29" s="214">
        <v>1890</v>
      </c>
      <c r="W29" s="192">
        <v>1604</v>
      </c>
      <c r="X29" s="214">
        <v>24355</v>
      </c>
      <c r="Z29" s="173"/>
      <c r="AA29" s="173"/>
      <c r="AB29" s="173"/>
      <c r="AC29" s="173"/>
      <c r="AD29" s="173"/>
      <c r="AE29" s="152"/>
    </row>
    <row r="30" spans="2:31" ht="13.5" x14ac:dyDescent="0.15">
      <c r="B30" s="213"/>
      <c r="C30" s="204">
        <v>21</v>
      </c>
      <c r="D30" s="192"/>
      <c r="E30" s="213">
        <v>840</v>
      </c>
      <c r="F30" s="214">
        <v>1658</v>
      </c>
      <c r="G30" s="192">
        <v>1170</v>
      </c>
      <c r="H30" s="214">
        <v>310685</v>
      </c>
      <c r="I30" s="213">
        <v>1418</v>
      </c>
      <c r="J30" s="214">
        <v>1890</v>
      </c>
      <c r="K30" s="192">
        <v>1624</v>
      </c>
      <c r="L30" s="214">
        <v>23457</v>
      </c>
      <c r="M30" s="213">
        <v>1470</v>
      </c>
      <c r="N30" s="214">
        <v>1890</v>
      </c>
      <c r="O30" s="192">
        <v>1704</v>
      </c>
      <c r="P30" s="214">
        <v>16220</v>
      </c>
      <c r="Q30" s="213">
        <v>1470</v>
      </c>
      <c r="R30" s="214">
        <v>1995</v>
      </c>
      <c r="S30" s="192">
        <v>1722</v>
      </c>
      <c r="T30" s="214">
        <v>22689</v>
      </c>
      <c r="U30" s="213">
        <v>1103</v>
      </c>
      <c r="V30" s="214">
        <v>1733</v>
      </c>
      <c r="W30" s="192">
        <v>1514</v>
      </c>
      <c r="X30" s="214">
        <v>26316</v>
      </c>
      <c r="Z30" s="173"/>
      <c r="AA30" s="173"/>
      <c r="AB30" s="173"/>
      <c r="AC30" s="173"/>
      <c r="AD30" s="173"/>
      <c r="AE30" s="152"/>
    </row>
    <row r="31" spans="2:31" x14ac:dyDescent="0.15">
      <c r="B31" s="213"/>
      <c r="C31" s="204">
        <v>22</v>
      </c>
      <c r="D31" s="215"/>
      <c r="E31" s="214">
        <v>894</v>
      </c>
      <c r="F31" s="214">
        <v>1619</v>
      </c>
      <c r="G31" s="214">
        <v>1097</v>
      </c>
      <c r="H31" s="214">
        <v>229364</v>
      </c>
      <c r="I31" s="214">
        <v>1418</v>
      </c>
      <c r="J31" s="214">
        <v>1890</v>
      </c>
      <c r="K31" s="214">
        <v>1633</v>
      </c>
      <c r="L31" s="214">
        <v>20162</v>
      </c>
      <c r="M31" s="214">
        <v>1418</v>
      </c>
      <c r="N31" s="214">
        <v>1890</v>
      </c>
      <c r="O31" s="214">
        <v>1634</v>
      </c>
      <c r="P31" s="214">
        <v>14907</v>
      </c>
      <c r="Q31" s="214">
        <v>1418</v>
      </c>
      <c r="R31" s="214">
        <v>1995</v>
      </c>
      <c r="S31" s="214">
        <v>1668</v>
      </c>
      <c r="T31" s="214">
        <v>24672</v>
      </c>
      <c r="U31" s="214">
        <v>1260</v>
      </c>
      <c r="V31" s="214">
        <v>1785</v>
      </c>
      <c r="W31" s="214">
        <v>1524</v>
      </c>
      <c r="X31" s="215">
        <v>25546</v>
      </c>
      <c r="Z31" s="152"/>
      <c r="AA31" s="152"/>
      <c r="AB31" s="152"/>
      <c r="AC31" s="152"/>
      <c r="AD31" s="152"/>
      <c r="AE31" s="152"/>
    </row>
    <row r="32" spans="2:31" ht="13.5" x14ac:dyDescent="0.15">
      <c r="B32" s="208"/>
      <c r="C32" s="211">
        <v>23</v>
      </c>
      <c r="D32" s="217"/>
      <c r="E32" s="307">
        <v>1050</v>
      </c>
      <c r="F32" s="307">
        <v>1575</v>
      </c>
      <c r="G32" s="307">
        <v>1313.652003548721</v>
      </c>
      <c r="H32" s="307">
        <v>202315.3</v>
      </c>
      <c r="I32" s="307">
        <v>1517.25</v>
      </c>
      <c r="J32" s="307">
        <v>1995</v>
      </c>
      <c r="K32" s="307">
        <v>1672.103203729419</v>
      </c>
      <c r="L32" s="307">
        <v>14756.300000000001</v>
      </c>
      <c r="M32" s="307">
        <v>1522.5</v>
      </c>
      <c r="N32" s="307">
        <v>2100</v>
      </c>
      <c r="O32" s="307">
        <v>1688.4589983543829</v>
      </c>
      <c r="P32" s="307">
        <v>8790.5</v>
      </c>
      <c r="Q32" s="307">
        <v>1522.5</v>
      </c>
      <c r="R32" s="307">
        <v>2047.5</v>
      </c>
      <c r="S32" s="307">
        <v>1760.9844286371522</v>
      </c>
      <c r="T32" s="307">
        <v>13945.499999999998</v>
      </c>
      <c r="U32" s="307">
        <v>1470</v>
      </c>
      <c r="V32" s="307">
        <v>1785</v>
      </c>
      <c r="W32" s="307">
        <v>1634.5920612147302</v>
      </c>
      <c r="X32" s="329">
        <v>12012.799999999997</v>
      </c>
      <c r="Z32" s="173"/>
      <c r="AA32" s="173"/>
      <c r="AB32" s="173"/>
      <c r="AC32" s="173"/>
      <c r="AD32" s="173"/>
      <c r="AE32" s="152"/>
    </row>
    <row r="33" spans="2:24" x14ac:dyDescent="0.15">
      <c r="B33" s="175"/>
      <c r="C33" s="167">
        <v>5</v>
      </c>
      <c r="D33" s="180"/>
      <c r="E33" s="214">
        <v>1260</v>
      </c>
      <c r="F33" s="214">
        <v>1575</v>
      </c>
      <c r="G33" s="214">
        <v>1381.3497784937581</v>
      </c>
      <c r="H33" s="214">
        <v>14728</v>
      </c>
      <c r="I33" s="214">
        <v>1575</v>
      </c>
      <c r="J33" s="214">
        <v>1837.5</v>
      </c>
      <c r="K33" s="214">
        <v>1690.9326159512029</v>
      </c>
      <c r="L33" s="214">
        <v>1641.6</v>
      </c>
      <c r="M33" s="214">
        <v>1601.25</v>
      </c>
      <c r="N33" s="214">
        <v>1890</v>
      </c>
      <c r="O33" s="214">
        <v>1696.1688220629478</v>
      </c>
      <c r="P33" s="214">
        <v>828.6</v>
      </c>
      <c r="Q33" s="214">
        <v>1596</v>
      </c>
      <c r="R33" s="214">
        <v>1890</v>
      </c>
      <c r="S33" s="214">
        <v>1775.4604561843551</v>
      </c>
      <c r="T33" s="214">
        <v>1902.3</v>
      </c>
      <c r="U33" s="214">
        <v>1470</v>
      </c>
      <c r="V33" s="214">
        <v>1732.5</v>
      </c>
      <c r="W33" s="214">
        <v>1618.1523668639059</v>
      </c>
      <c r="X33" s="215">
        <v>879.3</v>
      </c>
    </row>
    <row r="34" spans="2:24" x14ac:dyDescent="0.15">
      <c r="B34" s="175"/>
      <c r="C34" s="167">
        <v>6</v>
      </c>
      <c r="D34" s="180"/>
      <c r="E34" s="214">
        <v>1260</v>
      </c>
      <c r="F34" s="214">
        <v>1575</v>
      </c>
      <c r="G34" s="214">
        <v>1370.0039899202013</v>
      </c>
      <c r="H34" s="215">
        <v>17260.8</v>
      </c>
      <c r="I34" s="214">
        <v>1575</v>
      </c>
      <c r="J34" s="214">
        <v>1837.5</v>
      </c>
      <c r="K34" s="214">
        <v>1678.5807723687792</v>
      </c>
      <c r="L34" s="214">
        <v>1450.1</v>
      </c>
      <c r="M34" s="214">
        <v>1575</v>
      </c>
      <c r="N34" s="214">
        <v>1837.5</v>
      </c>
      <c r="O34" s="214">
        <v>1659.2163402692777</v>
      </c>
      <c r="P34" s="214">
        <v>693.6</v>
      </c>
      <c r="Q34" s="214">
        <v>1575</v>
      </c>
      <c r="R34" s="214">
        <v>1890</v>
      </c>
      <c r="S34" s="214">
        <v>1747.5590975968619</v>
      </c>
      <c r="T34" s="214">
        <v>961.5</v>
      </c>
      <c r="U34" s="214">
        <v>1522.5</v>
      </c>
      <c r="V34" s="214">
        <v>1767.15</v>
      </c>
      <c r="W34" s="214">
        <v>1652.8443777179539</v>
      </c>
      <c r="X34" s="215">
        <v>810.8</v>
      </c>
    </row>
    <row r="35" spans="2:24" x14ac:dyDescent="0.15">
      <c r="B35" s="175"/>
      <c r="C35" s="167">
        <v>7</v>
      </c>
      <c r="D35" s="180"/>
      <c r="E35" s="214">
        <v>1260</v>
      </c>
      <c r="F35" s="214">
        <v>1575</v>
      </c>
      <c r="G35" s="214">
        <v>1407.8557441253263</v>
      </c>
      <c r="H35" s="214">
        <v>12969.7</v>
      </c>
      <c r="I35" s="214">
        <v>1575</v>
      </c>
      <c r="J35" s="214">
        <v>1890</v>
      </c>
      <c r="K35" s="214">
        <v>1667.0487393066187</v>
      </c>
      <c r="L35" s="214">
        <v>536</v>
      </c>
      <c r="M35" s="214">
        <v>1575</v>
      </c>
      <c r="N35" s="214">
        <v>1890</v>
      </c>
      <c r="O35" s="214">
        <v>1693.2186046511629</v>
      </c>
      <c r="P35" s="214">
        <v>475.9</v>
      </c>
      <c r="Q35" s="214">
        <v>1627.5</v>
      </c>
      <c r="R35" s="214">
        <v>1890</v>
      </c>
      <c r="S35" s="214">
        <v>1749.933</v>
      </c>
      <c r="T35" s="214">
        <v>615.29999999999995</v>
      </c>
      <c r="U35" s="214">
        <v>1470</v>
      </c>
      <c r="V35" s="214">
        <v>1701</v>
      </c>
      <c r="W35" s="214">
        <v>1627.6359223300967</v>
      </c>
      <c r="X35" s="215">
        <v>332.6</v>
      </c>
    </row>
    <row r="36" spans="2:24" x14ac:dyDescent="0.15">
      <c r="B36" s="175"/>
      <c r="C36" s="167">
        <v>8</v>
      </c>
      <c r="D36" s="180"/>
      <c r="E36" s="214">
        <v>1260</v>
      </c>
      <c r="F36" s="214">
        <v>1575</v>
      </c>
      <c r="G36" s="214">
        <v>1384.3976119708925</v>
      </c>
      <c r="H36" s="214">
        <v>10185.200000000001</v>
      </c>
      <c r="I36" s="214">
        <v>1575</v>
      </c>
      <c r="J36" s="214">
        <v>1732.5</v>
      </c>
      <c r="K36" s="214">
        <v>1652.9348578016914</v>
      </c>
      <c r="L36" s="214">
        <v>562.20000000000005</v>
      </c>
      <c r="M36" s="214">
        <v>1575</v>
      </c>
      <c r="N36" s="214">
        <v>1785</v>
      </c>
      <c r="O36" s="214">
        <v>1692.0875791792892</v>
      </c>
      <c r="P36" s="214">
        <v>582.20000000000005</v>
      </c>
      <c r="Q36" s="214">
        <v>1627.5</v>
      </c>
      <c r="R36" s="214">
        <v>1890</v>
      </c>
      <c r="S36" s="214">
        <v>1746.6155421686747</v>
      </c>
      <c r="T36" s="214">
        <v>596.20000000000005</v>
      </c>
      <c r="U36" s="214">
        <v>1470</v>
      </c>
      <c r="V36" s="214">
        <v>1732.5</v>
      </c>
      <c r="W36" s="214">
        <v>1618.7401960784312</v>
      </c>
      <c r="X36" s="215">
        <v>636</v>
      </c>
    </row>
    <row r="37" spans="2:24" x14ac:dyDescent="0.15">
      <c r="B37" s="175"/>
      <c r="C37" s="167">
        <v>9</v>
      </c>
      <c r="D37" s="180"/>
      <c r="E37" s="214">
        <v>1260</v>
      </c>
      <c r="F37" s="214">
        <v>1501.5</v>
      </c>
      <c r="G37" s="214">
        <v>1334.13787793953</v>
      </c>
      <c r="H37" s="214">
        <v>9042.2000000000007</v>
      </c>
      <c r="I37" s="214">
        <v>1575</v>
      </c>
      <c r="J37" s="214">
        <v>1732.5</v>
      </c>
      <c r="K37" s="214">
        <v>1620.542410714286</v>
      </c>
      <c r="L37" s="214">
        <v>1037.5</v>
      </c>
      <c r="M37" s="214">
        <v>1575</v>
      </c>
      <c r="N37" s="214">
        <v>1921.5</v>
      </c>
      <c r="O37" s="214">
        <v>1682.5736478711165</v>
      </c>
      <c r="P37" s="214">
        <v>470.5</v>
      </c>
      <c r="Q37" s="214">
        <v>1575</v>
      </c>
      <c r="R37" s="214">
        <v>1890</v>
      </c>
      <c r="S37" s="214">
        <v>1731.6159793814431</v>
      </c>
      <c r="T37" s="214">
        <v>678.5</v>
      </c>
      <c r="U37" s="214">
        <v>1470</v>
      </c>
      <c r="V37" s="214">
        <v>1732.5</v>
      </c>
      <c r="W37" s="214">
        <v>1609.4716981132076</v>
      </c>
      <c r="X37" s="215">
        <v>738.5</v>
      </c>
    </row>
    <row r="38" spans="2:24" x14ac:dyDescent="0.15">
      <c r="B38" s="175"/>
      <c r="C38" s="167">
        <v>10</v>
      </c>
      <c r="D38" s="180"/>
      <c r="E38" s="214">
        <v>1260</v>
      </c>
      <c r="F38" s="214">
        <v>1470</v>
      </c>
      <c r="G38" s="214">
        <v>1371.9866920152092</v>
      </c>
      <c r="H38" s="214">
        <v>16921.5</v>
      </c>
      <c r="I38" s="214">
        <v>1680</v>
      </c>
      <c r="J38" s="214">
        <v>1995</v>
      </c>
      <c r="K38" s="214">
        <v>1732.8686296715744</v>
      </c>
      <c r="L38" s="214">
        <v>1619.6</v>
      </c>
      <c r="M38" s="214">
        <v>1680</v>
      </c>
      <c r="N38" s="214">
        <v>2100</v>
      </c>
      <c r="O38" s="214">
        <v>1715.3460207612461</v>
      </c>
      <c r="P38" s="214">
        <v>493.3</v>
      </c>
      <c r="Q38" s="214">
        <v>1680</v>
      </c>
      <c r="R38" s="214">
        <v>2047.5</v>
      </c>
      <c r="S38" s="214">
        <v>1815.2182781882434</v>
      </c>
      <c r="T38" s="214">
        <v>562.20000000000005</v>
      </c>
      <c r="U38" s="214">
        <v>1522.5</v>
      </c>
      <c r="V38" s="214">
        <v>1732.5</v>
      </c>
      <c r="W38" s="214">
        <v>1626.4070284697511</v>
      </c>
      <c r="X38" s="215">
        <v>934.5</v>
      </c>
    </row>
    <row r="39" spans="2:24" x14ac:dyDescent="0.15">
      <c r="B39" s="175"/>
      <c r="C39" s="167">
        <v>11</v>
      </c>
      <c r="D39" s="180"/>
      <c r="E39" s="214">
        <v>1207.5</v>
      </c>
      <c r="F39" s="214">
        <v>1470</v>
      </c>
      <c r="G39" s="214">
        <v>1318.4165477888728</v>
      </c>
      <c r="H39" s="214">
        <v>24616.6</v>
      </c>
      <c r="I39" s="214">
        <v>1575</v>
      </c>
      <c r="J39" s="214">
        <v>1890</v>
      </c>
      <c r="K39" s="214">
        <v>1708.8965517241379</v>
      </c>
      <c r="L39" s="214">
        <v>807.1</v>
      </c>
      <c r="M39" s="214">
        <v>1575</v>
      </c>
      <c r="N39" s="214">
        <v>1890</v>
      </c>
      <c r="O39" s="214">
        <v>1691.6380927566436</v>
      </c>
      <c r="P39" s="214">
        <v>1015.3</v>
      </c>
      <c r="Q39" s="214">
        <v>1680</v>
      </c>
      <c r="R39" s="214">
        <v>1890</v>
      </c>
      <c r="S39" s="214">
        <v>1764.4486442070668</v>
      </c>
      <c r="T39" s="214">
        <v>905.1</v>
      </c>
      <c r="U39" s="214">
        <v>1575</v>
      </c>
      <c r="V39" s="214">
        <v>1732.5</v>
      </c>
      <c r="W39" s="214">
        <v>1637.5048543689322</v>
      </c>
      <c r="X39" s="215">
        <v>762.1</v>
      </c>
    </row>
    <row r="40" spans="2:24" x14ac:dyDescent="0.15">
      <c r="B40" s="175"/>
      <c r="C40" s="167">
        <v>12</v>
      </c>
      <c r="D40" s="180"/>
      <c r="E40" s="214">
        <v>1050</v>
      </c>
      <c r="F40" s="214">
        <v>1470</v>
      </c>
      <c r="G40" s="214">
        <v>1300.7935076645626</v>
      </c>
      <c r="H40" s="214">
        <v>24096.2</v>
      </c>
      <c r="I40" s="214">
        <v>1627.5</v>
      </c>
      <c r="J40" s="214">
        <v>1764</v>
      </c>
      <c r="K40" s="214">
        <v>1702.5732237796039</v>
      </c>
      <c r="L40" s="214">
        <v>1421</v>
      </c>
      <c r="M40" s="214">
        <v>1627.5</v>
      </c>
      <c r="N40" s="214">
        <v>1764</v>
      </c>
      <c r="O40" s="214">
        <v>1692.6764132553606</v>
      </c>
      <c r="P40" s="214">
        <v>874.1</v>
      </c>
      <c r="Q40" s="214">
        <v>1732.5</v>
      </c>
      <c r="R40" s="214">
        <v>1837.5</v>
      </c>
      <c r="S40" s="214">
        <v>1770.0146962769434</v>
      </c>
      <c r="T40" s="214">
        <v>763.6</v>
      </c>
      <c r="U40" s="214">
        <v>1575</v>
      </c>
      <c r="V40" s="214">
        <v>1732.5</v>
      </c>
      <c r="W40" s="214">
        <v>1691.6666666666665</v>
      </c>
      <c r="X40" s="215">
        <v>1869.6</v>
      </c>
    </row>
    <row r="41" spans="2:24" x14ac:dyDescent="0.15">
      <c r="B41" s="175" t="s">
        <v>386</v>
      </c>
      <c r="C41" s="167">
        <v>1</v>
      </c>
      <c r="D41" s="180" t="s">
        <v>392</v>
      </c>
      <c r="E41" s="214">
        <v>892.5</v>
      </c>
      <c r="F41" s="214">
        <v>1470</v>
      </c>
      <c r="G41" s="214">
        <v>972.00051287311476</v>
      </c>
      <c r="H41" s="214">
        <v>10479.799999999999</v>
      </c>
      <c r="I41" s="214">
        <v>1260</v>
      </c>
      <c r="J41" s="214">
        <v>1785</v>
      </c>
      <c r="K41" s="214">
        <v>1545.950118363206</v>
      </c>
      <c r="L41" s="214">
        <v>1011.5</v>
      </c>
      <c r="M41" s="214">
        <v>1575</v>
      </c>
      <c r="N41" s="214">
        <v>1785</v>
      </c>
      <c r="O41" s="214">
        <v>1656.4954798331019</v>
      </c>
      <c r="P41" s="214">
        <v>559.79999999999995</v>
      </c>
      <c r="Q41" s="214">
        <v>1575</v>
      </c>
      <c r="R41" s="214">
        <v>1837.5</v>
      </c>
      <c r="S41" s="214">
        <v>1681.2523961661345</v>
      </c>
      <c r="T41" s="214">
        <v>489.2</v>
      </c>
      <c r="U41" s="214">
        <v>1365</v>
      </c>
      <c r="V41" s="214">
        <v>1785</v>
      </c>
      <c r="W41" s="214">
        <v>1585.3744250229995</v>
      </c>
      <c r="X41" s="215">
        <v>785</v>
      </c>
    </row>
    <row r="42" spans="2:24" x14ac:dyDescent="0.15">
      <c r="B42" s="175"/>
      <c r="C42" s="167">
        <v>2</v>
      </c>
      <c r="D42" s="180"/>
      <c r="E42" s="214">
        <v>682.5</v>
      </c>
      <c r="F42" s="214">
        <v>1312.5</v>
      </c>
      <c r="G42" s="214">
        <v>815.38743687282874</v>
      </c>
      <c r="H42" s="214">
        <v>22264.2</v>
      </c>
      <c r="I42" s="214">
        <v>1365</v>
      </c>
      <c r="J42" s="214">
        <v>1785</v>
      </c>
      <c r="K42" s="214">
        <v>1529.5566641566265</v>
      </c>
      <c r="L42" s="214">
        <v>1191.9000000000001</v>
      </c>
      <c r="M42" s="214">
        <v>1365</v>
      </c>
      <c r="N42" s="214">
        <v>1785</v>
      </c>
      <c r="O42" s="214">
        <v>1496.1829954954953</v>
      </c>
      <c r="P42" s="214">
        <v>1019.1</v>
      </c>
      <c r="Q42" s="214">
        <v>1365</v>
      </c>
      <c r="R42" s="214">
        <v>1785</v>
      </c>
      <c r="S42" s="214">
        <v>1612.0939774983453</v>
      </c>
      <c r="T42" s="214">
        <v>457.5</v>
      </c>
      <c r="U42" s="214">
        <v>1260</v>
      </c>
      <c r="V42" s="214">
        <v>1627.5</v>
      </c>
      <c r="W42" s="214">
        <v>1510.143581081081</v>
      </c>
      <c r="X42" s="215">
        <v>1253.8</v>
      </c>
    </row>
    <row r="43" spans="2:24" x14ac:dyDescent="0.15">
      <c r="B43" s="175"/>
      <c r="C43" s="167">
        <v>3</v>
      </c>
      <c r="D43" s="180"/>
      <c r="E43" s="214">
        <v>840</v>
      </c>
      <c r="F43" s="214">
        <v>1382.8500000000001</v>
      </c>
      <c r="G43" s="214">
        <v>914.29689627007895</v>
      </c>
      <c r="H43" s="214">
        <v>11633.8</v>
      </c>
      <c r="I43" s="214">
        <v>1365</v>
      </c>
      <c r="J43" s="214">
        <v>1785</v>
      </c>
      <c r="K43" s="214">
        <v>1576.3305473173361</v>
      </c>
      <c r="L43" s="214">
        <v>602.6</v>
      </c>
      <c r="M43" s="214">
        <v>1365</v>
      </c>
      <c r="N43" s="214">
        <v>1785</v>
      </c>
      <c r="O43" s="214">
        <v>1567.5612144955928</v>
      </c>
      <c r="P43" s="214">
        <v>535.70000000000005</v>
      </c>
      <c r="Q43" s="214">
        <v>1365</v>
      </c>
      <c r="R43" s="214">
        <v>1785</v>
      </c>
      <c r="S43" s="214">
        <v>1580.1517571884983</v>
      </c>
      <c r="T43" s="214">
        <v>436.7</v>
      </c>
      <c r="U43" s="214">
        <v>1260</v>
      </c>
      <c r="V43" s="214">
        <v>1732.5</v>
      </c>
      <c r="W43" s="214">
        <v>1502.6800563014297</v>
      </c>
      <c r="X43" s="215">
        <v>1583.5</v>
      </c>
    </row>
    <row r="44" spans="2:24" x14ac:dyDescent="0.15">
      <c r="B44" s="175"/>
      <c r="C44" s="167">
        <v>4</v>
      </c>
      <c r="D44" s="180"/>
      <c r="E44" s="214">
        <v>892.5</v>
      </c>
      <c r="F44" s="214">
        <v>1365</v>
      </c>
      <c r="G44" s="214">
        <v>1014.1253312039496</v>
      </c>
      <c r="H44" s="214">
        <v>38336.800000000003</v>
      </c>
      <c r="I44" s="214">
        <v>1365</v>
      </c>
      <c r="J44" s="214">
        <v>1785</v>
      </c>
      <c r="K44" s="214">
        <v>1534.4519339515948</v>
      </c>
      <c r="L44" s="214">
        <v>2672.2</v>
      </c>
      <c r="M44" s="214">
        <v>1365</v>
      </c>
      <c r="N44" s="214">
        <v>1785</v>
      </c>
      <c r="O44" s="214">
        <v>1593.5625633745688</v>
      </c>
      <c r="P44" s="214">
        <v>2314.1999999999998</v>
      </c>
      <c r="Q44" s="214">
        <v>1365</v>
      </c>
      <c r="R44" s="214">
        <v>1785</v>
      </c>
      <c r="S44" s="214">
        <v>1558.406449146062</v>
      </c>
      <c r="T44" s="214">
        <v>2581.4</v>
      </c>
      <c r="U44" s="214">
        <v>1312.5</v>
      </c>
      <c r="V44" s="214">
        <v>1680</v>
      </c>
      <c r="W44" s="214">
        <v>1477.9360297152289</v>
      </c>
      <c r="X44" s="215">
        <v>3691</v>
      </c>
    </row>
    <row r="45" spans="2:24" x14ac:dyDescent="0.15">
      <c r="B45" s="168"/>
      <c r="C45" s="172">
        <v>5</v>
      </c>
      <c r="D45" s="181"/>
      <c r="E45" s="216">
        <v>997.5</v>
      </c>
      <c r="F45" s="216">
        <v>1417.5</v>
      </c>
      <c r="G45" s="216">
        <v>1097.5082512246458</v>
      </c>
      <c r="H45" s="216">
        <v>24995.3</v>
      </c>
      <c r="I45" s="216">
        <v>1365</v>
      </c>
      <c r="J45" s="216">
        <v>1837.5</v>
      </c>
      <c r="K45" s="216">
        <v>1519.888923556942</v>
      </c>
      <c r="L45" s="216">
        <v>3219.8</v>
      </c>
      <c r="M45" s="216">
        <v>1365</v>
      </c>
      <c r="N45" s="216">
        <v>1799.7</v>
      </c>
      <c r="O45" s="216">
        <v>1564.6502683363144</v>
      </c>
      <c r="P45" s="216">
        <v>3562.6</v>
      </c>
      <c r="Q45" s="216">
        <v>1365</v>
      </c>
      <c r="R45" s="216">
        <v>1837.5</v>
      </c>
      <c r="S45" s="216">
        <v>1569.8349303642788</v>
      </c>
      <c r="T45" s="216">
        <v>3298.4</v>
      </c>
      <c r="U45" s="216">
        <v>1312.5</v>
      </c>
      <c r="V45" s="216">
        <v>1680</v>
      </c>
      <c r="W45" s="216">
        <v>1457.7112595962476</v>
      </c>
      <c r="X45" s="217">
        <v>4606</v>
      </c>
    </row>
    <row r="46" spans="2:24" ht="8.25" customHeight="1" x14ac:dyDescent="0.15"/>
    <row r="47" spans="2:24" x14ac:dyDescent="0.15">
      <c r="B47" s="154" t="s">
        <v>387</v>
      </c>
      <c r="C47" s="153" t="s">
        <v>394</v>
      </c>
    </row>
    <row r="48" spans="2:24" x14ac:dyDescent="0.15">
      <c r="B48" s="191">
        <v>2</v>
      </c>
      <c r="C48" s="153" t="s">
        <v>389</v>
      </c>
    </row>
    <row r="49" spans="24:24" x14ac:dyDescent="0.15">
      <c r="X49" s="263"/>
    </row>
    <row r="50" spans="24:24" x14ac:dyDescent="0.15">
      <c r="X50" s="263"/>
    </row>
    <row r="51" spans="24:24" x14ac:dyDescent="0.15">
      <c r="X51" s="192"/>
    </row>
    <row r="52" spans="24:24" x14ac:dyDescent="0.15">
      <c r="X52" s="192"/>
    </row>
    <row r="53" spans="24:24" x14ac:dyDescent="0.15">
      <c r="X53" s="192"/>
    </row>
    <row r="54" spans="24:24" x14ac:dyDescent="0.15">
      <c r="X54" s="192"/>
    </row>
    <row r="55" spans="24:24" x14ac:dyDescent="0.15">
      <c r="X55" s="192"/>
    </row>
    <row r="56" spans="24:24" x14ac:dyDescent="0.15">
      <c r="X56" s="192"/>
    </row>
    <row r="57" spans="24:24" x14ac:dyDescent="0.15">
      <c r="X57" s="192"/>
    </row>
    <row r="58" spans="24:24" x14ac:dyDescent="0.15">
      <c r="X58" s="192"/>
    </row>
    <row r="59" spans="24:24" x14ac:dyDescent="0.15">
      <c r="X59" s="192"/>
    </row>
    <row r="60" spans="24:24" x14ac:dyDescent="0.15">
      <c r="X60" s="192"/>
    </row>
    <row r="61" spans="24:24" x14ac:dyDescent="0.15">
      <c r="X61" s="192"/>
    </row>
    <row r="62" spans="24:24" x14ac:dyDescent="0.15">
      <c r="X62" s="192"/>
    </row>
    <row r="63" spans="24:24" x14ac:dyDescent="0.15">
      <c r="X63" s="192"/>
    </row>
    <row r="64" spans="24:24" x14ac:dyDescent="0.15">
      <c r="X64" s="152"/>
    </row>
  </sheetData>
  <mergeCells count="10">
    <mergeCell ref="E6:H6"/>
    <mergeCell ref="I6:L6"/>
    <mergeCell ref="M6:P6"/>
    <mergeCell ref="Q6:T6"/>
    <mergeCell ref="U6:X6"/>
    <mergeCell ref="E26:H26"/>
    <mergeCell ref="I26:L26"/>
    <mergeCell ref="M26:P26"/>
    <mergeCell ref="Q26:T26"/>
    <mergeCell ref="U26:X26"/>
  </mergeCells>
  <phoneticPr fontId="6"/>
  <pageMargins left="0.39370078740157483" right="0.31496062992125984" top="0.19685039370078741" bottom="0.39370078740157483" header="0.59055118110236227" footer="0.19685039370078741"/>
  <pageSetup paperSize="9" orientation="landscape" r:id="rId1"/>
  <headerFooter alignWithMargins="0">
    <oddFooter>&amp;C-53-</oddFooter>
  </headerFooter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B3:AE37"/>
  <sheetViews>
    <sheetView zoomScale="75" workbookViewId="0"/>
  </sheetViews>
  <sheetFormatPr defaultColWidth="7.5" defaultRowHeight="12" x14ac:dyDescent="0.15"/>
  <cols>
    <col min="1" max="1" width="1.625" style="153" customWidth="1"/>
    <col min="2" max="2" width="4.125" style="153" customWidth="1"/>
    <col min="3" max="3" width="3.125" style="153" customWidth="1"/>
    <col min="4" max="4" width="2.625" style="153" customWidth="1"/>
    <col min="5" max="7" width="5.875" style="153" customWidth="1"/>
    <col min="8" max="8" width="8.125" style="153" customWidth="1"/>
    <col min="9" max="11" width="5.875" style="153" customWidth="1"/>
    <col min="12" max="12" width="8.125" style="153" customWidth="1"/>
    <col min="13" max="15" width="5.875" style="153" customWidth="1"/>
    <col min="16" max="16" width="8.125" style="153" customWidth="1"/>
    <col min="17" max="19" width="5.875" style="153" customWidth="1"/>
    <col min="20" max="20" width="8.125" style="153" customWidth="1"/>
    <col min="21" max="23" width="5.875" style="153" customWidth="1"/>
    <col min="24" max="24" width="8.125" style="153" customWidth="1"/>
    <col min="25" max="16384" width="7.5" style="153"/>
  </cols>
  <sheetData>
    <row r="3" spans="2:31" x14ac:dyDescent="0.15">
      <c r="B3" s="153" t="s">
        <v>395</v>
      </c>
      <c r="Z3" s="152"/>
      <c r="AA3" s="152"/>
      <c r="AB3" s="152"/>
      <c r="AC3" s="152"/>
      <c r="AD3" s="152"/>
      <c r="AE3" s="152"/>
    </row>
    <row r="4" spans="2:31" ht="11.25" customHeight="1" x14ac:dyDescent="0.15">
      <c r="X4" s="154" t="s">
        <v>225</v>
      </c>
      <c r="Z4" s="152"/>
      <c r="AA4" s="152"/>
      <c r="AB4" s="152"/>
      <c r="AC4" s="152"/>
      <c r="AD4" s="152"/>
      <c r="AE4" s="152"/>
    </row>
    <row r="5" spans="2:31" ht="6" customHeight="1" x14ac:dyDescent="0.15">
      <c r="B5" s="169"/>
      <c r="C5" s="169"/>
      <c r="D5" s="169"/>
      <c r="E5" s="169"/>
      <c r="F5" s="169"/>
      <c r="G5" s="169"/>
      <c r="H5" s="169"/>
      <c r="I5" s="169"/>
      <c r="J5" s="152"/>
      <c r="Q5" s="169"/>
      <c r="R5" s="169"/>
      <c r="S5" s="169"/>
      <c r="T5" s="169"/>
      <c r="U5" s="169"/>
      <c r="V5" s="152"/>
      <c r="Z5" s="152"/>
      <c r="AA5" s="152"/>
      <c r="AB5" s="152"/>
      <c r="AC5" s="152"/>
      <c r="AD5" s="152"/>
      <c r="AE5" s="152"/>
    </row>
    <row r="6" spans="2:31" ht="13.5" customHeight="1" x14ac:dyDescent="0.15">
      <c r="B6" s="196"/>
      <c r="C6" s="519" t="s">
        <v>86</v>
      </c>
      <c r="D6" s="520"/>
      <c r="E6" s="735" t="s">
        <v>116</v>
      </c>
      <c r="F6" s="736"/>
      <c r="G6" s="736"/>
      <c r="H6" s="737"/>
      <c r="I6" s="735" t="s">
        <v>117</v>
      </c>
      <c r="J6" s="736"/>
      <c r="K6" s="736"/>
      <c r="L6" s="737"/>
      <c r="M6" s="735" t="s">
        <v>391</v>
      </c>
      <c r="N6" s="736"/>
      <c r="O6" s="736"/>
      <c r="P6" s="737"/>
      <c r="Q6" s="735" t="s">
        <v>118</v>
      </c>
      <c r="R6" s="736"/>
      <c r="S6" s="736"/>
      <c r="T6" s="737"/>
      <c r="U6" s="735" t="s">
        <v>148</v>
      </c>
      <c r="V6" s="736"/>
      <c r="W6" s="736"/>
      <c r="X6" s="737"/>
      <c r="Z6" s="173"/>
      <c r="AA6" s="173"/>
      <c r="AB6" s="173"/>
      <c r="AC6" s="173"/>
      <c r="AD6" s="173"/>
      <c r="AE6" s="173"/>
    </row>
    <row r="7" spans="2:31" ht="13.5" x14ac:dyDescent="0.15">
      <c r="B7" s="199" t="s">
        <v>92</v>
      </c>
      <c r="C7" s="200"/>
      <c r="D7" s="201"/>
      <c r="E7" s="186" t="s">
        <v>93</v>
      </c>
      <c r="F7" s="166" t="s">
        <v>94</v>
      </c>
      <c r="G7" s="244" t="s">
        <v>95</v>
      </c>
      <c r="H7" s="166" t="s">
        <v>96</v>
      </c>
      <c r="I7" s="186" t="s">
        <v>93</v>
      </c>
      <c r="J7" s="166" t="s">
        <v>94</v>
      </c>
      <c r="K7" s="244" t="s">
        <v>95</v>
      </c>
      <c r="L7" s="166" t="s">
        <v>96</v>
      </c>
      <c r="M7" s="186" t="s">
        <v>93</v>
      </c>
      <c r="N7" s="166" t="s">
        <v>94</v>
      </c>
      <c r="O7" s="244" t="s">
        <v>95</v>
      </c>
      <c r="P7" s="166" t="s">
        <v>96</v>
      </c>
      <c r="Q7" s="186" t="s">
        <v>93</v>
      </c>
      <c r="R7" s="166" t="s">
        <v>94</v>
      </c>
      <c r="S7" s="244" t="s">
        <v>95</v>
      </c>
      <c r="T7" s="166" t="s">
        <v>96</v>
      </c>
      <c r="U7" s="186" t="s">
        <v>93</v>
      </c>
      <c r="V7" s="166" t="s">
        <v>94</v>
      </c>
      <c r="W7" s="244" t="s">
        <v>95</v>
      </c>
      <c r="X7" s="166" t="s">
        <v>96</v>
      </c>
      <c r="Z7" s="173"/>
      <c r="AA7" s="173"/>
      <c r="AB7" s="173"/>
      <c r="AC7" s="173"/>
      <c r="AD7" s="173"/>
      <c r="AE7" s="173"/>
    </row>
    <row r="8" spans="2:31" ht="13.5" x14ac:dyDescent="0.15">
      <c r="B8" s="208"/>
      <c r="C8" s="195"/>
      <c r="D8" s="195"/>
      <c r="E8" s="170"/>
      <c r="F8" s="171"/>
      <c r="G8" s="172" t="s">
        <v>97</v>
      </c>
      <c r="H8" s="171"/>
      <c r="I8" s="170"/>
      <c r="J8" s="171"/>
      <c r="K8" s="172" t="s">
        <v>97</v>
      </c>
      <c r="L8" s="171"/>
      <c r="M8" s="170"/>
      <c r="N8" s="171"/>
      <c r="O8" s="172" t="s">
        <v>97</v>
      </c>
      <c r="P8" s="171"/>
      <c r="Q8" s="170"/>
      <c r="R8" s="171"/>
      <c r="S8" s="172" t="s">
        <v>97</v>
      </c>
      <c r="T8" s="171"/>
      <c r="U8" s="170"/>
      <c r="V8" s="171"/>
      <c r="W8" s="172" t="s">
        <v>97</v>
      </c>
      <c r="X8" s="171"/>
      <c r="Z8" s="173"/>
      <c r="AA8" s="173"/>
      <c r="AB8" s="173"/>
      <c r="AC8" s="173"/>
      <c r="AD8" s="173"/>
      <c r="AE8" s="173"/>
    </row>
    <row r="9" spans="2:31" s="193" customFormat="1" ht="14.1" customHeight="1" x14ac:dyDescent="0.15">
      <c r="B9" s="196" t="s">
        <v>0</v>
      </c>
      <c r="C9" s="204">
        <v>20</v>
      </c>
      <c r="D9" s="258" t="s">
        <v>1</v>
      </c>
      <c r="E9" s="213">
        <v>945</v>
      </c>
      <c r="F9" s="214">
        <v>1260</v>
      </c>
      <c r="G9" s="192">
        <v>1025</v>
      </c>
      <c r="H9" s="214">
        <v>47322</v>
      </c>
      <c r="I9" s="213">
        <v>1470</v>
      </c>
      <c r="J9" s="214">
        <v>1993</v>
      </c>
      <c r="K9" s="192">
        <v>1757</v>
      </c>
      <c r="L9" s="214">
        <v>44530</v>
      </c>
      <c r="M9" s="213">
        <v>1817</v>
      </c>
      <c r="N9" s="214">
        <v>2573</v>
      </c>
      <c r="O9" s="192">
        <v>2254</v>
      </c>
      <c r="P9" s="214">
        <v>99830</v>
      </c>
      <c r="Q9" s="202" t="s">
        <v>266</v>
      </c>
      <c r="R9" s="270" t="s">
        <v>266</v>
      </c>
      <c r="S9" s="204" t="s">
        <v>266</v>
      </c>
      <c r="T9" s="214">
        <v>30934</v>
      </c>
      <c r="U9" s="202" t="s">
        <v>266</v>
      </c>
      <c r="V9" s="270" t="s">
        <v>266</v>
      </c>
      <c r="W9" s="204" t="s">
        <v>266</v>
      </c>
      <c r="X9" s="214">
        <v>11807</v>
      </c>
      <c r="Z9" s="173"/>
      <c r="AA9" s="173"/>
      <c r="AB9" s="173"/>
      <c r="AC9" s="173"/>
      <c r="AD9" s="173"/>
      <c r="AE9" s="173"/>
    </row>
    <row r="10" spans="2:31" s="193" customFormat="1" ht="14.1" customHeight="1" x14ac:dyDescent="0.15">
      <c r="B10" s="213"/>
      <c r="C10" s="204">
        <v>21</v>
      </c>
      <c r="D10" s="192"/>
      <c r="E10" s="213">
        <v>893</v>
      </c>
      <c r="F10" s="214">
        <v>1260</v>
      </c>
      <c r="G10" s="192">
        <v>988</v>
      </c>
      <c r="H10" s="214">
        <v>59304</v>
      </c>
      <c r="I10" s="213">
        <v>1365</v>
      </c>
      <c r="J10" s="214">
        <v>1890</v>
      </c>
      <c r="K10" s="192">
        <v>1655</v>
      </c>
      <c r="L10" s="214">
        <v>55061</v>
      </c>
      <c r="M10" s="213">
        <v>1680</v>
      </c>
      <c r="N10" s="214">
        <v>2468</v>
      </c>
      <c r="O10" s="192">
        <v>2090</v>
      </c>
      <c r="P10" s="214">
        <v>171148</v>
      </c>
      <c r="Q10" s="202" t="s">
        <v>266</v>
      </c>
      <c r="R10" s="270" t="s">
        <v>266</v>
      </c>
      <c r="S10" s="204" t="s">
        <v>266</v>
      </c>
      <c r="T10" s="214">
        <v>29109</v>
      </c>
      <c r="U10" s="202" t="s">
        <v>266</v>
      </c>
      <c r="V10" s="270" t="s">
        <v>266</v>
      </c>
      <c r="W10" s="204" t="s">
        <v>266</v>
      </c>
      <c r="X10" s="214">
        <v>23462</v>
      </c>
      <c r="Z10" s="173"/>
      <c r="AA10" s="173"/>
      <c r="AB10" s="173"/>
      <c r="AC10" s="173"/>
      <c r="AD10" s="173"/>
      <c r="AE10" s="173"/>
    </row>
    <row r="11" spans="2:31" s="193" customFormat="1" ht="14.1" customHeight="1" x14ac:dyDescent="0.15">
      <c r="B11" s="213"/>
      <c r="C11" s="204">
        <v>22</v>
      </c>
      <c r="D11" s="215"/>
      <c r="E11" s="214">
        <v>851</v>
      </c>
      <c r="F11" s="214">
        <v>1155</v>
      </c>
      <c r="G11" s="215">
        <v>973</v>
      </c>
      <c r="H11" s="214">
        <v>44488</v>
      </c>
      <c r="I11" s="214">
        <v>1365</v>
      </c>
      <c r="J11" s="214">
        <v>1680</v>
      </c>
      <c r="K11" s="214">
        <v>1625</v>
      </c>
      <c r="L11" s="214">
        <v>88076</v>
      </c>
      <c r="M11" s="214">
        <v>1628</v>
      </c>
      <c r="N11" s="214">
        <v>2489</v>
      </c>
      <c r="O11" s="214">
        <v>2024</v>
      </c>
      <c r="P11" s="214">
        <v>262864</v>
      </c>
      <c r="Q11" s="270" t="s">
        <v>266</v>
      </c>
      <c r="R11" s="270" t="s">
        <v>266</v>
      </c>
      <c r="S11" s="270" t="s">
        <v>266</v>
      </c>
      <c r="T11" s="214">
        <v>31192</v>
      </c>
      <c r="U11" s="270" t="s">
        <v>266</v>
      </c>
      <c r="V11" s="270" t="s">
        <v>266</v>
      </c>
      <c r="W11" s="270" t="s">
        <v>266</v>
      </c>
      <c r="X11" s="215">
        <v>28626</v>
      </c>
      <c r="Z11" s="263"/>
      <c r="AA11" s="192"/>
      <c r="AB11" s="192"/>
      <c r="AC11" s="192"/>
      <c r="AD11" s="192"/>
      <c r="AE11" s="192"/>
    </row>
    <row r="12" spans="2:31" s="193" customFormat="1" ht="14.1" customHeight="1" x14ac:dyDescent="0.15">
      <c r="B12" s="208"/>
      <c r="C12" s="211">
        <v>23</v>
      </c>
      <c r="D12" s="217"/>
      <c r="E12" s="307">
        <v>801.05</v>
      </c>
      <c r="F12" s="307">
        <v>1101.05</v>
      </c>
      <c r="G12" s="329">
        <v>917.37409472850368</v>
      </c>
      <c r="H12" s="307">
        <v>33747.700000000004</v>
      </c>
      <c r="I12" s="307">
        <v>1451.05</v>
      </c>
      <c r="J12" s="307">
        <v>1833.05</v>
      </c>
      <c r="K12" s="307">
        <v>1596.3266890657069</v>
      </c>
      <c r="L12" s="307">
        <v>69353.5</v>
      </c>
      <c r="M12" s="307">
        <v>1851.05</v>
      </c>
      <c r="N12" s="307">
        <v>2381.0500000000002</v>
      </c>
      <c r="O12" s="307">
        <v>2034.8320123334265</v>
      </c>
      <c r="P12" s="307">
        <v>142385.29999999999</v>
      </c>
      <c r="Q12" s="578" t="s">
        <v>266</v>
      </c>
      <c r="R12" s="578" t="s">
        <v>266</v>
      </c>
      <c r="S12" s="578" t="s">
        <v>266</v>
      </c>
      <c r="T12" s="307">
        <v>12790.100000000002</v>
      </c>
      <c r="U12" s="578" t="s">
        <v>266</v>
      </c>
      <c r="V12" s="578" t="s">
        <v>266</v>
      </c>
      <c r="W12" s="578" t="s">
        <v>266</v>
      </c>
      <c r="X12" s="329">
        <v>20184.3</v>
      </c>
      <c r="Z12" s="173"/>
      <c r="AA12" s="173"/>
      <c r="AB12" s="173"/>
      <c r="AC12" s="173"/>
      <c r="AD12" s="173"/>
      <c r="AE12" s="192"/>
    </row>
    <row r="13" spans="2:31" s="193" customFormat="1" ht="13.5" customHeight="1" x14ac:dyDescent="0.15">
      <c r="B13" s="175" t="s">
        <v>384</v>
      </c>
      <c r="C13" s="167">
        <v>5</v>
      </c>
      <c r="D13" s="180" t="s">
        <v>385</v>
      </c>
      <c r="E13" s="214">
        <v>945</v>
      </c>
      <c r="F13" s="214">
        <v>1155</v>
      </c>
      <c r="G13" s="215">
        <v>1000.0767023116844</v>
      </c>
      <c r="H13" s="214">
        <v>3838.2</v>
      </c>
      <c r="I13" s="214">
        <v>1575</v>
      </c>
      <c r="J13" s="214">
        <v>1816.5</v>
      </c>
      <c r="K13" s="214">
        <v>1655.6438177550945</v>
      </c>
      <c r="L13" s="214">
        <v>4704.1000000000004</v>
      </c>
      <c r="M13" s="214">
        <v>2026.5</v>
      </c>
      <c r="N13" s="214">
        <v>2362.5</v>
      </c>
      <c r="O13" s="214">
        <v>2131.7180184905919</v>
      </c>
      <c r="P13" s="214">
        <v>14037.8</v>
      </c>
      <c r="Q13" s="253">
        <v>0</v>
      </c>
      <c r="R13" s="253">
        <v>0</v>
      </c>
      <c r="S13" s="253">
        <v>0</v>
      </c>
      <c r="T13" s="250">
        <v>1254.7</v>
      </c>
      <c r="U13" s="253">
        <v>0</v>
      </c>
      <c r="V13" s="253">
        <v>0</v>
      </c>
      <c r="W13" s="253">
        <v>0</v>
      </c>
      <c r="X13" s="267">
        <v>2063.6</v>
      </c>
      <c r="Z13" s="192"/>
      <c r="AA13" s="192"/>
      <c r="AB13" s="192"/>
      <c r="AC13" s="192"/>
      <c r="AD13" s="192"/>
      <c r="AE13" s="192"/>
    </row>
    <row r="14" spans="2:31" s="193" customFormat="1" ht="13.5" customHeight="1" x14ac:dyDescent="0.15">
      <c r="B14" s="175"/>
      <c r="C14" s="167">
        <v>6</v>
      </c>
      <c r="D14" s="180"/>
      <c r="E14" s="214">
        <v>945</v>
      </c>
      <c r="F14" s="214">
        <v>1155</v>
      </c>
      <c r="G14" s="215">
        <v>1007.3309697393388</v>
      </c>
      <c r="H14" s="214">
        <v>3140.7</v>
      </c>
      <c r="I14" s="214">
        <v>1575</v>
      </c>
      <c r="J14" s="214">
        <v>1825.95</v>
      </c>
      <c r="K14" s="214">
        <v>1661.0814977973573</v>
      </c>
      <c r="L14" s="214">
        <v>3808.7</v>
      </c>
      <c r="M14" s="214">
        <v>1942.5</v>
      </c>
      <c r="N14" s="214">
        <v>2278.5</v>
      </c>
      <c r="O14" s="214">
        <v>2057.1563365566844</v>
      </c>
      <c r="P14" s="214">
        <v>14587.6</v>
      </c>
      <c r="Q14" s="253">
        <v>0</v>
      </c>
      <c r="R14" s="253">
        <v>0</v>
      </c>
      <c r="S14" s="253">
        <v>0</v>
      </c>
      <c r="T14" s="250">
        <v>1002</v>
      </c>
      <c r="U14" s="253">
        <v>0</v>
      </c>
      <c r="V14" s="253">
        <v>0</v>
      </c>
      <c r="W14" s="253">
        <v>0</v>
      </c>
      <c r="X14" s="267">
        <v>1690.5</v>
      </c>
      <c r="Z14" s="192"/>
      <c r="AA14" s="192"/>
      <c r="AB14" s="192"/>
      <c r="AC14" s="192"/>
      <c r="AD14" s="192"/>
      <c r="AE14" s="192"/>
    </row>
    <row r="15" spans="2:31" s="193" customFormat="1" ht="13.5" customHeight="1" x14ac:dyDescent="0.15">
      <c r="B15" s="175"/>
      <c r="C15" s="167">
        <v>7</v>
      </c>
      <c r="D15" s="180"/>
      <c r="E15" s="214">
        <v>945</v>
      </c>
      <c r="F15" s="214">
        <v>1155</v>
      </c>
      <c r="G15" s="214">
        <v>1000.0489338436304</v>
      </c>
      <c r="H15" s="214">
        <v>2557.5</v>
      </c>
      <c r="I15" s="214">
        <v>1575</v>
      </c>
      <c r="J15" s="214">
        <v>1837.5</v>
      </c>
      <c r="K15" s="214">
        <v>1638.5756200414553</v>
      </c>
      <c r="L15" s="214">
        <v>4037.9</v>
      </c>
      <c r="M15" s="214">
        <v>1995</v>
      </c>
      <c r="N15" s="214">
        <v>2310</v>
      </c>
      <c r="O15" s="214">
        <v>2145.3430138754434</v>
      </c>
      <c r="P15" s="214">
        <v>11954.3</v>
      </c>
      <c r="Q15" s="253">
        <v>0</v>
      </c>
      <c r="R15" s="253">
        <v>0</v>
      </c>
      <c r="S15" s="253">
        <v>0</v>
      </c>
      <c r="T15" s="250">
        <v>700</v>
      </c>
      <c r="U15" s="253">
        <v>0</v>
      </c>
      <c r="V15" s="253">
        <v>0</v>
      </c>
      <c r="W15" s="253">
        <v>0</v>
      </c>
      <c r="X15" s="267">
        <v>1473.5</v>
      </c>
    </row>
    <row r="16" spans="2:31" s="193" customFormat="1" ht="13.5" customHeight="1" x14ac:dyDescent="0.15">
      <c r="B16" s="175"/>
      <c r="C16" s="167">
        <v>8</v>
      </c>
      <c r="D16" s="180"/>
      <c r="E16" s="214">
        <v>945</v>
      </c>
      <c r="F16" s="214">
        <v>1155</v>
      </c>
      <c r="G16" s="214">
        <v>994.59862012987014</v>
      </c>
      <c r="H16" s="214">
        <v>2019.2</v>
      </c>
      <c r="I16" s="214">
        <v>1522.5</v>
      </c>
      <c r="J16" s="214">
        <v>1837.5</v>
      </c>
      <c r="K16" s="214">
        <v>1660.8202034240956</v>
      </c>
      <c r="L16" s="214">
        <v>5675.3</v>
      </c>
      <c r="M16" s="214">
        <v>1942.5</v>
      </c>
      <c r="N16" s="214">
        <v>2499</v>
      </c>
      <c r="O16" s="214">
        <v>2154.4075670498087</v>
      </c>
      <c r="P16" s="214">
        <v>8305.1</v>
      </c>
      <c r="Q16" s="253">
        <v>0</v>
      </c>
      <c r="R16" s="253">
        <v>0</v>
      </c>
      <c r="S16" s="253">
        <v>0</v>
      </c>
      <c r="T16" s="250">
        <v>1186.4000000000001</v>
      </c>
      <c r="U16" s="253">
        <v>0</v>
      </c>
      <c r="V16" s="253">
        <v>0</v>
      </c>
      <c r="W16" s="253">
        <v>0</v>
      </c>
      <c r="X16" s="267">
        <v>1461.4</v>
      </c>
    </row>
    <row r="17" spans="2:24" s="193" customFormat="1" ht="13.5" customHeight="1" x14ac:dyDescent="0.15">
      <c r="B17" s="175"/>
      <c r="C17" s="167">
        <v>9</v>
      </c>
      <c r="D17" s="180"/>
      <c r="E17" s="214">
        <v>945</v>
      </c>
      <c r="F17" s="214">
        <v>1155</v>
      </c>
      <c r="G17" s="214">
        <v>1009.4417212087457</v>
      </c>
      <c r="H17" s="214">
        <v>1874.5</v>
      </c>
      <c r="I17" s="214">
        <v>1522.5</v>
      </c>
      <c r="J17" s="214">
        <v>1719.9</v>
      </c>
      <c r="K17" s="214">
        <v>1623.7169491525424</v>
      </c>
      <c r="L17" s="214">
        <v>3776</v>
      </c>
      <c r="M17" s="214">
        <v>1995</v>
      </c>
      <c r="N17" s="214">
        <v>2362.5</v>
      </c>
      <c r="O17" s="214">
        <v>2140.7274000000002</v>
      </c>
      <c r="P17" s="214">
        <v>9533.9</v>
      </c>
      <c r="Q17" s="253">
        <v>0</v>
      </c>
      <c r="R17" s="253">
        <v>0</v>
      </c>
      <c r="S17" s="253">
        <v>0</v>
      </c>
      <c r="T17" s="250">
        <v>925.7</v>
      </c>
      <c r="U17" s="253">
        <v>0</v>
      </c>
      <c r="V17" s="253">
        <v>0</v>
      </c>
      <c r="W17" s="253">
        <v>0</v>
      </c>
      <c r="X17" s="267">
        <v>961.8</v>
      </c>
    </row>
    <row r="18" spans="2:24" s="193" customFormat="1" ht="13.5" customHeight="1" x14ac:dyDescent="0.15">
      <c r="B18" s="175"/>
      <c r="C18" s="167">
        <v>10</v>
      </c>
      <c r="D18" s="180"/>
      <c r="E18" s="214">
        <v>997.5</v>
      </c>
      <c r="F18" s="214">
        <v>1155</v>
      </c>
      <c r="G18" s="214">
        <v>1017.6289102784464</v>
      </c>
      <c r="H18" s="214">
        <v>2136.1</v>
      </c>
      <c r="I18" s="214">
        <v>1614.9</v>
      </c>
      <c r="J18" s="214">
        <v>1923.6000000000001</v>
      </c>
      <c r="K18" s="214">
        <v>1709.9858810240967</v>
      </c>
      <c r="L18" s="214">
        <v>6110.2</v>
      </c>
      <c r="M18" s="214">
        <v>2047.5</v>
      </c>
      <c r="N18" s="214">
        <v>2499</v>
      </c>
      <c r="O18" s="214">
        <v>2183.9061613817994</v>
      </c>
      <c r="P18" s="214">
        <v>13309.3</v>
      </c>
      <c r="Q18" s="253">
        <v>0</v>
      </c>
      <c r="R18" s="253">
        <v>0</v>
      </c>
      <c r="S18" s="253">
        <v>0</v>
      </c>
      <c r="T18" s="250">
        <v>795.8</v>
      </c>
      <c r="U18" s="253">
        <v>0</v>
      </c>
      <c r="V18" s="253">
        <v>0</v>
      </c>
      <c r="W18" s="253">
        <v>0</v>
      </c>
      <c r="X18" s="267">
        <v>1017.5</v>
      </c>
    </row>
    <row r="19" spans="2:24" s="193" customFormat="1" ht="13.5" customHeight="1" x14ac:dyDescent="0.15">
      <c r="B19" s="175"/>
      <c r="C19" s="167">
        <v>11</v>
      </c>
      <c r="D19" s="180"/>
      <c r="E19" s="214">
        <v>945</v>
      </c>
      <c r="F19" s="214">
        <v>1050</v>
      </c>
      <c r="G19" s="214">
        <v>1007.04643364368</v>
      </c>
      <c r="H19" s="214">
        <v>3210.8</v>
      </c>
      <c r="I19" s="214">
        <v>1575</v>
      </c>
      <c r="J19" s="214">
        <v>1862.7</v>
      </c>
      <c r="K19" s="214">
        <v>1727.4285952897944</v>
      </c>
      <c r="L19" s="214">
        <v>8603.9</v>
      </c>
      <c r="M19" s="214">
        <v>1995</v>
      </c>
      <c r="N19" s="214">
        <v>2304.75</v>
      </c>
      <c r="O19" s="214">
        <v>2085.9103911346451</v>
      </c>
      <c r="P19" s="214">
        <v>10825.5</v>
      </c>
      <c r="Q19" s="253">
        <v>0</v>
      </c>
      <c r="R19" s="253">
        <v>0</v>
      </c>
      <c r="S19" s="253">
        <v>0</v>
      </c>
      <c r="T19" s="250">
        <v>965.4</v>
      </c>
      <c r="U19" s="253">
        <v>0</v>
      </c>
      <c r="V19" s="253">
        <v>0</v>
      </c>
      <c r="W19" s="253">
        <v>0</v>
      </c>
      <c r="X19" s="267">
        <v>929.7</v>
      </c>
    </row>
    <row r="20" spans="2:24" s="193" customFormat="1" ht="13.5" customHeight="1" x14ac:dyDescent="0.15">
      <c r="B20" s="175"/>
      <c r="C20" s="167">
        <v>12</v>
      </c>
      <c r="D20" s="180"/>
      <c r="E20" s="214">
        <v>945</v>
      </c>
      <c r="F20" s="214">
        <v>1155</v>
      </c>
      <c r="G20" s="214">
        <v>1013.7837202321392</v>
      </c>
      <c r="H20" s="214">
        <v>1654.2</v>
      </c>
      <c r="I20" s="214">
        <v>1554</v>
      </c>
      <c r="J20" s="214">
        <v>1942.5</v>
      </c>
      <c r="K20" s="214">
        <v>1662.4204426303172</v>
      </c>
      <c r="L20" s="214">
        <v>9066.4</v>
      </c>
      <c r="M20" s="214">
        <v>1995</v>
      </c>
      <c r="N20" s="214">
        <v>2205</v>
      </c>
      <c r="O20" s="214">
        <v>2071.6223353293417</v>
      </c>
      <c r="P20" s="214">
        <v>8278.2000000000007</v>
      </c>
      <c r="Q20" s="253">
        <v>0</v>
      </c>
      <c r="R20" s="253">
        <v>0</v>
      </c>
      <c r="S20" s="253">
        <v>0</v>
      </c>
      <c r="T20" s="250">
        <v>727.6</v>
      </c>
      <c r="U20" s="253">
        <v>0</v>
      </c>
      <c r="V20" s="253">
        <v>0</v>
      </c>
      <c r="W20" s="253">
        <v>0</v>
      </c>
      <c r="X20" s="267">
        <v>1554.5</v>
      </c>
    </row>
    <row r="21" spans="2:24" s="193" customFormat="1" ht="13.5" customHeight="1" x14ac:dyDescent="0.15">
      <c r="B21" s="175" t="s">
        <v>386</v>
      </c>
      <c r="C21" s="167">
        <v>1</v>
      </c>
      <c r="D21" s="180" t="s">
        <v>385</v>
      </c>
      <c r="E21" s="214">
        <v>945</v>
      </c>
      <c r="F21" s="214">
        <v>1155</v>
      </c>
      <c r="G21" s="214">
        <v>1032.8250394252673</v>
      </c>
      <c r="H21" s="214">
        <v>1514.6</v>
      </c>
      <c r="I21" s="214">
        <v>1522.5</v>
      </c>
      <c r="J21" s="214">
        <v>1831.2</v>
      </c>
      <c r="K21" s="214">
        <v>1627.5432190309011</v>
      </c>
      <c r="L21" s="214">
        <v>8332</v>
      </c>
      <c r="M21" s="214">
        <v>1995</v>
      </c>
      <c r="N21" s="214">
        <v>2205</v>
      </c>
      <c r="O21" s="214">
        <v>2078.74540567228</v>
      </c>
      <c r="P21" s="214">
        <v>5133</v>
      </c>
      <c r="Q21" s="253">
        <v>0</v>
      </c>
      <c r="R21" s="253">
        <v>0</v>
      </c>
      <c r="S21" s="253">
        <v>0</v>
      </c>
      <c r="T21" s="250">
        <v>475.6</v>
      </c>
      <c r="U21" s="253">
        <v>0</v>
      </c>
      <c r="V21" s="253">
        <v>0</v>
      </c>
      <c r="W21" s="253">
        <v>0</v>
      </c>
      <c r="X21" s="267">
        <v>840.2</v>
      </c>
    </row>
    <row r="22" spans="2:24" s="193" customFormat="1" ht="13.5" customHeight="1" x14ac:dyDescent="0.15">
      <c r="B22" s="175"/>
      <c r="C22" s="167">
        <v>2</v>
      </c>
      <c r="D22" s="180"/>
      <c r="E22" s="214">
        <v>787.5</v>
      </c>
      <c r="F22" s="214">
        <v>1056.3</v>
      </c>
      <c r="G22" s="214">
        <v>922.10746885874278</v>
      </c>
      <c r="H22" s="214">
        <v>2340.6</v>
      </c>
      <c r="I22" s="214">
        <v>1518.3</v>
      </c>
      <c r="J22" s="214">
        <v>1768.2</v>
      </c>
      <c r="K22" s="214">
        <v>1671.8847815168258</v>
      </c>
      <c r="L22" s="214">
        <v>8524.4</v>
      </c>
      <c r="M22" s="214">
        <v>1680</v>
      </c>
      <c r="N22" s="214">
        <v>2205</v>
      </c>
      <c r="O22" s="214">
        <v>2015.3744631003517</v>
      </c>
      <c r="P22" s="214">
        <v>4731.5</v>
      </c>
      <c r="Q22" s="253">
        <v>0</v>
      </c>
      <c r="R22" s="253">
        <v>0</v>
      </c>
      <c r="S22" s="253">
        <v>0</v>
      </c>
      <c r="T22" s="250">
        <v>1266.3</v>
      </c>
      <c r="U22" s="253">
        <v>0</v>
      </c>
      <c r="V22" s="253">
        <v>0</v>
      </c>
      <c r="W22" s="253">
        <v>0</v>
      </c>
      <c r="X22" s="267">
        <v>1046.0999999999999</v>
      </c>
    </row>
    <row r="23" spans="2:24" s="193" customFormat="1" ht="13.5" customHeight="1" x14ac:dyDescent="0.15">
      <c r="B23" s="175"/>
      <c r="C23" s="167">
        <v>3</v>
      </c>
      <c r="D23" s="180"/>
      <c r="E23" s="214">
        <v>735</v>
      </c>
      <c r="F23" s="214">
        <v>1155</v>
      </c>
      <c r="G23" s="214">
        <v>937.78634850166463</v>
      </c>
      <c r="H23" s="214">
        <v>1987.6</v>
      </c>
      <c r="I23" s="214">
        <v>1496.25</v>
      </c>
      <c r="J23" s="214">
        <v>1795.5</v>
      </c>
      <c r="K23" s="214">
        <v>1690.0603572457508</v>
      </c>
      <c r="L23" s="214">
        <v>8574.5</v>
      </c>
      <c r="M23" s="214">
        <v>1732.5</v>
      </c>
      <c r="N23" s="214">
        <v>2257.5</v>
      </c>
      <c r="O23" s="214">
        <v>2031.9841872669519</v>
      </c>
      <c r="P23" s="214">
        <v>4587.8999999999996</v>
      </c>
      <c r="Q23" s="253">
        <v>0</v>
      </c>
      <c r="R23" s="253">
        <v>0</v>
      </c>
      <c r="S23" s="253">
        <v>0</v>
      </c>
      <c r="T23" s="250">
        <v>0</v>
      </c>
      <c r="U23" s="253">
        <v>0</v>
      </c>
      <c r="V23" s="253">
        <v>0</v>
      </c>
      <c r="W23" s="253">
        <v>0</v>
      </c>
      <c r="X23" s="267">
        <v>0</v>
      </c>
    </row>
    <row r="24" spans="2:24" s="193" customFormat="1" ht="13.5" customHeight="1" x14ac:dyDescent="0.15">
      <c r="B24" s="175"/>
      <c r="C24" s="167">
        <v>4</v>
      </c>
      <c r="D24" s="180"/>
      <c r="E24" s="214">
        <v>840</v>
      </c>
      <c r="F24" s="214">
        <v>1155</v>
      </c>
      <c r="G24" s="214">
        <v>939.23269271607512</v>
      </c>
      <c r="H24" s="214">
        <v>3324.8</v>
      </c>
      <c r="I24" s="214">
        <v>1585.5</v>
      </c>
      <c r="J24" s="214">
        <v>1585.5</v>
      </c>
      <c r="K24" s="214">
        <v>1585.5</v>
      </c>
      <c r="L24" s="214">
        <v>6217.5</v>
      </c>
      <c r="M24" s="214">
        <v>1792.3500000000001</v>
      </c>
      <c r="N24" s="214">
        <v>2257.5</v>
      </c>
      <c r="O24" s="214">
        <v>2023.8062744029783</v>
      </c>
      <c r="P24" s="214">
        <v>5409.4</v>
      </c>
      <c r="Q24" s="253">
        <v>0</v>
      </c>
      <c r="R24" s="253">
        <v>0</v>
      </c>
      <c r="S24" s="253">
        <v>0</v>
      </c>
      <c r="T24" s="250">
        <v>3867.6</v>
      </c>
      <c r="U24" s="253">
        <v>0</v>
      </c>
      <c r="V24" s="253">
        <v>0</v>
      </c>
      <c r="W24" s="253">
        <v>0</v>
      </c>
      <c r="X24" s="267">
        <v>3487.2</v>
      </c>
    </row>
    <row r="25" spans="2:24" s="193" customFormat="1" ht="13.5" customHeight="1" x14ac:dyDescent="0.15">
      <c r="B25" s="168"/>
      <c r="C25" s="172">
        <v>5</v>
      </c>
      <c r="D25" s="181"/>
      <c r="E25" s="216">
        <v>840</v>
      </c>
      <c r="F25" s="216">
        <v>1155</v>
      </c>
      <c r="G25" s="216">
        <v>931.53317266798945</v>
      </c>
      <c r="H25" s="216">
        <v>2853.5</v>
      </c>
      <c r="I25" s="216">
        <v>1312.5</v>
      </c>
      <c r="J25" s="216">
        <v>1795.5</v>
      </c>
      <c r="K25" s="216">
        <v>1604.2923492002312</v>
      </c>
      <c r="L25" s="216">
        <v>7203.5</v>
      </c>
      <c r="M25" s="216">
        <v>1785</v>
      </c>
      <c r="N25" s="216">
        <v>2257.5</v>
      </c>
      <c r="O25" s="216">
        <v>1997.5232004865486</v>
      </c>
      <c r="P25" s="216">
        <v>9120.4</v>
      </c>
      <c r="Q25" s="255">
        <v>0</v>
      </c>
      <c r="R25" s="255">
        <v>0</v>
      </c>
      <c r="S25" s="255">
        <v>0</v>
      </c>
      <c r="T25" s="269">
        <v>3402.9</v>
      </c>
      <c r="U25" s="255">
        <v>0</v>
      </c>
      <c r="V25" s="255">
        <v>0</v>
      </c>
      <c r="W25" s="255">
        <v>0</v>
      </c>
      <c r="X25" s="486">
        <v>4247.1000000000004</v>
      </c>
    </row>
    <row r="26" spans="2:24" ht="8.25" customHeight="1" x14ac:dyDescent="0.15"/>
    <row r="27" spans="2:24" x14ac:dyDescent="0.15">
      <c r="B27" s="154"/>
      <c r="X27" s="263"/>
    </row>
    <row r="28" spans="2:24" x14ac:dyDescent="0.15">
      <c r="B28" s="191"/>
      <c r="X28" s="263"/>
    </row>
    <row r="29" spans="2:24" x14ac:dyDescent="0.15">
      <c r="X29" s="263"/>
    </row>
    <row r="30" spans="2:24" x14ac:dyDescent="0.15">
      <c r="X30" s="192"/>
    </row>
    <row r="31" spans="2:24" x14ac:dyDescent="0.15">
      <c r="X31" s="192"/>
    </row>
    <row r="32" spans="2:24" x14ac:dyDescent="0.15">
      <c r="X32" s="192"/>
    </row>
    <row r="33" spans="24:24" x14ac:dyDescent="0.15">
      <c r="X33" s="152"/>
    </row>
    <row r="34" spans="24:24" x14ac:dyDescent="0.15">
      <c r="X34" s="152"/>
    </row>
    <row r="35" spans="24:24" x14ac:dyDescent="0.15">
      <c r="X35" s="152"/>
    </row>
    <row r="36" spans="24:24" x14ac:dyDescent="0.15">
      <c r="X36" s="152"/>
    </row>
    <row r="37" spans="24:24" x14ac:dyDescent="0.15">
      <c r="X37" s="152"/>
    </row>
  </sheetData>
  <mergeCells count="5">
    <mergeCell ref="E6:H6"/>
    <mergeCell ref="I6:L6"/>
    <mergeCell ref="M6:P6"/>
    <mergeCell ref="Q6:T6"/>
    <mergeCell ref="U6:X6"/>
  </mergeCells>
  <phoneticPr fontId="6"/>
  <pageMargins left="0.39370078740157483" right="0.31496062992125984" top="0.19685039370078741" bottom="0.59055118110236227" header="0.59055118110236227" footer="0.19685039370078741"/>
  <pageSetup paperSize="9" orientation="landscape" r:id="rId1"/>
  <headerFooter alignWithMargins="0">
    <oddFooter>&amp;C-54-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I51"/>
  <sheetViews>
    <sheetView workbookViewId="0"/>
  </sheetViews>
  <sheetFormatPr defaultRowHeight="13.5" x14ac:dyDescent="0.15"/>
  <cols>
    <col min="1" max="1" width="4.375" style="35" customWidth="1"/>
    <col min="2" max="2" width="3.125" style="35" customWidth="1"/>
    <col min="3" max="3" width="2.625" style="35" customWidth="1"/>
    <col min="4" max="4" width="8.75" style="35" customWidth="1"/>
    <col min="5" max="10" width="9.375" style="35" customWidth="1"/>
    <col min="11" max="11" width="10.625" style="35" customWidth="1"/>
    <col min="12" max="12" width="8.75" style="35" customWidth="1"/>
    <col min="13" max="13" width="10.625" style="35" customWidth="1"/>
    <col min="14" max="14" width="9.375" style="35" customWidth="1"/>
    <col min="15" max="15" width="9.875" style="35" customWidth="1"/>
    <col min="16" max="16" width="11.5" style="35" customWidth="1"/>
    <col min="17" max="16384" width="9" style="35"/>
  </cols>
  <sheetData>
    <row r="1" spans="1:35" s="19" customFormat="1" ht="19.5" customHeight="1" x14ac:dyDescent="0.15">
      <c r="A1" s="101"/>
      <c r="C1" s="20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  <c r="AC1" s="83"/>
      <c r="AD1" s="83"/>
      <c r="AE1" s="83"/>
    </row>
    <row r="2" spans="1:35" s="26" customFormat="1" ht="15" customHeight="1" x14ac:dyDescent="0.15">
      <c r="A2" s="21"/>
      <c r="B2" s="21"/>
      <c r="C2" s="22" t="s">
        <v>73</v>
      </c>
      <c r="D2" s="23" t="s">
        <v>74</v>
      </c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3"/>
      <c r="R2" s="103"/>
      <c r="S2" s="103"/>
      <c r="T2" s="103"/>
      <c r="U2" s="103"/>
      <c r="V2" s="103"/>
      <c r="W2" s="103"/>
      <c r="X2" s="103"/>
      <c r="Y2" s="103"/>
      <c r="Z2" s="103"/>
      <c r="AA2" s="103"/>
      <c r="AB2" s="103"/>
      <c r="AC2" s="103"/>
      <c r="AD2" s="103"/>
      <c r="AE2" s="103"/>
    </row>
    <row r="3" spans="1:35" s="105" customFormat="1" ht="13.5" customHeight="1" x14ac:dyDescent="0.25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8"/>
      <c r="P3" s="29" t="s">
        <v>67</v>
      </c>
      <c r="Q3" s="85"/>
      <c r="R3" s="104"/>
      <c r="S3" s="104"/>
      <c r="T3" s="104"/>
      <c r="U3" s="104"/>
      <c r="V3" s="104"/>
      <c r="W3" s="104"/>
      <c r="X3" s="104"/>
      <c r="Y3" s="104"/>
      <c r="Z3" s="104"/>
      <c r="AA3" s="104"/>
      <c r="AB3" s="104"/>
      <c r="AC3" s="104"/>
      <c r="AD3" s="104"/>
      <c r="AE3" s="104"/>
    </row>
    <row r="4" spans="1:35" ht="18.75" customHeight="1" x14ac:dyDescent="0.15">
      <c r="A4" s="30"/>
      <c r="B4" s="31"/>
      <c r="C4" s="32"/>
      <c r="D4" s="725" t="s">
        <v>42</v>
      </c>
      <c r="E4" s="726"/>
      <c r="F4" s="726"/>
      <c r="G4" s="726"/>
      <c r="H4" s="727"/>
      <c r="I4" s="33"/>
      <c r="J4" s="33"/>
      <c r="K4" s="725" t="s">
        <v>43</v>
      </c>
      <c r="L4" s="726"/>
      <c r="M4" s="727"/>
      <c r="N4" s="33"/>
      <c r="O4" s="33"/>
      <c r="P4" s="33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</row>
    <row r="5" spans="1:35" ht="18.75" customHeight="1" x14ac:dyDescent="0.15">
      <c r="A5" s="36"/>
      <c r="B5" s="37"/>
      <c r="C5" s="38"/>
      <c r="D5" s="728" t="s">
        <v>44</v>
      </c>
      <c r="E5" s="729"/>
      <c r="F5" s="39" t="s">
        <v>45</v>
      </c>
      <c r="G5" s="40" t="s">
        <v>46</v>
      </c>
      <c r="H5" s="730" t="s">
        <v>47</v>
      </c>
      <c r="I5" s="41" t="s">
        <v>48</v>
      </c>
      <c r="J5" s="41" t="s">
        <v>49</v>
      </c>
      <c r="K5" s="39" t="s">
        <v>50</v>
      </c>
      <c r="L5" s="39" t="s">
        <v>68</v>
      </c>
      <c r="M5" s="730" t="s">
        <v>47</v>
      </c>
      <c r="N5" s="41" t="s">
        <v>52</v>
      </c>
      <c r="O5" s="41" t="s">
        <v>53</v>
      </c>
      <c r="P5" s="41" t="s">
        <v>54</v>
      </c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</row>
    <row r="6" spans="1:35" ht="18.75" customHeight="1" x14ac:dyDescent="0.15">
      <c r="A6" s="42"/>
      <c r="B6" s="43"/>
      <c r="C6" s="44"/>
      <c r="D6" s="133" t="s">
        <v>55</v>
      </c>
      <c r="E6" s="132" t="s">
        <v>56</v>
      </c>
      <c r="F6" s="45" t="s">
        <v>57</v>
      </c>
      <c r="G6" s="46" t="s">
        <v>56</v>
      </c>
      <c r="H6" s="731"/>
      <c r="I6" s="47"/>
      <c r="J6" s="47"/>
      <c r="K6" s="45" t="s">
        <v>58</v>
      </c>
      <c r="L6" s="45" t="s">
        <v>59</v>
      </c>
      <c r="M6" s="731"/>
      <c r="N6" s="47"/>
      <c r="O6" s="47"/>
      <c r="P6" s="47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</row>
    <row r="7" spans="1:35" ht="16.5" customHeight="1" x14ac:dyDescent="0.15">
      <c r="A7" s="48" t="s">
        <v>0</v>
      </c>
      <c r="B7" s="49">
        <v>20</v>
      </c>
      <c r="C7" s="50" t="s">
        <v>1</v>
      </c>
      <c r="D7" s="134">
        <v>1665167.2600000002</v>
      </c>
      <c r="E7" s="112">
        <v>4661587</v>
      </c>
      <c r="F7" s="51">
        <v>6731551.2999999998</v>
      </c>
      <c r="G7" s="52">
        <v>3273030.3</v>
      </c>
      <c r="H7" s="51">
        <v>16331335.859999999</v>
      </c>
      <c r="I7" s="51">
        <v>3731510.3</v>
      </c>
      <c r="J7" s="51">
        <v>20062846.16</v>
      </c>
      <c r="K7" s="51">
        <v>35724847</v>
      </c>
      <c r="L7" s="51">
        <v>1260430.6000000001</v>
      </c>
      <c r="M7" s="51">
        <v>36985277.600000001</v>
      </c>
      <c r="N7" s="51">
        <v>6972958</v>
      </c>
      <c r="O7" s="51">
        <v>43958235.600000001</v>
      </c>
      <c r="P7" s="51">
        <v>64021081.760000005</v>
      </c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4"/>
      <c r="AI7" s="34"/>
    </row>
    <row r="8" spans="1:35" ht="16.5" customHeight="1" x14ac:dyDescent="0.15">
      <c r="A8" s="53" t="s">
        <v>60</v>
      </c>
      <c r="B8" s="49">
        <v>21</v>
      </c>
      <c r="C8" s="54" t="s">
        <v>60</v>
      </c>
      <c r="D8" s="51">
        <v>1718253</v>
      </c>
      <c r="E8" s="112">
        <v>4858935</v>
      </c>
      <c r="F8" s="51">
        <v>6082361</v>
      </c>
      <c r="G8" s="52">
        <v>3817475</v>
      </c>
      <c r="H8" s="51">
        <v>16477024</v>
      </c>
      <c r="I8" s="51">
        <v>2813901</v>
      </c>
      <c r="J8" s="51">
        <v>19290925</v>
      </c>
      <c r="K8" s="51">
        <v>37298389</v>
      </c>
      <c r="L8" s="51">
        <v>1321980</v>
      </c>
      <c r="M8" s="51">
        <v>38620369</v>
      </c>
      <c r="N8" s="51">
        <v>6638355</v>
      </c>
      <c r="O8" s="51">
        <v>45258724</v>
      </c>
      <c r="P8" s="51">
        <v>64549649</v>
      </c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</row>
    <row r="9" spans="1:35" ht="16.5" customHeight="1" x14ac:dyDescent="0.15">
      <c r="A9" s="53" t="s">
        <v>60</v>
      </c>
      <c r="B9" s="49">
        <v>22</v>
      </c>
      <c r="C9" s="54" t="s">
        <v>60</v>
      </c>
      <c r="D9" s="51">
        <v>1723921</v>
      </c>
      <c r="E9" s="52">
        <v>5125333</v>
      </c>
      <c r="F9" s="51">
        <v>5881902</v>
      </c>
      <c r="G9" s="51">
        <v>4003561</v>
      </c>
      <c r="H9" s="51">
        <v>16734718</v>
      </c>
      <c r="I9" s="51">
        <v>2690132</v>
      </c>
      <c r="J9" s="51">
        <v>19424850</v>
      </c>
      <c r="K9" s="51">
        <v>36280089</v>
      </c>
      <c r="L9" s="51">
        <v>1110333</v>
      </c>
      <c r="M9" s="51">
        <v>37390421</v>
      </c>
      <c r="N9" s="51">
        <v>7103879</v>
      </c>
      <c r="O9" s="51">
        <v>44494300</v>
      </c>
      <c r="P9" s="52">
        <v>63929150</v>
      </c>
      <c r="Q9" s="34"/>
      <c r="R9" s="34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  <c r="AF9" s="34"/>
      <c r="AG9" s="34"/>
      <c r="AH9" s="34"/>
      <c r="AI9" s="34"/>
    </row>
    <row r="10" spans="1:35" ht="16.5" customHeight="1" x14ac:dyDescent="0.15">
      <c r="A10" s="55" t="s">
        <v>60</v>
      </c>
      <c r="B10" s="56">
        <v>23</v>
      </c>
      <c r="C10" s="57" t="s">
        <v>60</v>
      </c>
      <c r="D10" s="59">
        <v>1790197</v>
      </c>
      <c r="E10" s="59">
        <v>4970249</v>
      </c>
      <c r="F10" s="59">
        <v>6438159</v>
      </c>
      <c r="G10" s="59">
        <v>3355828</v>
      </c>
      <c r="H10" s="59">
        <v>16554433</v>
      </c>
      <c r="I10" s="59">
        <v>2104917</v>
      </c>
      <c r="J10" s="59">
        <v>18659350</v>
      </c>
      <c r="K10" s="59">
        <v>37686559</v>
      </c>
      <c r="L10" s="59">
        <v>1076512</v>
      </c>
      <c r="M10" s="59">
        <v>38763071</v>
      </c>
      <c r="N10" s="59">
        <v>7795004</v>
      </c>
      <c r="O10" s="59">
        <v>46558075</v>
      </c>
      <c r="P10" s="58">
        <v>65217425</v>
      </c>
      <c r="Q10" s="34"/>
      <c r="R10" s="34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4"/>
      <c r="AH10" s="34"/>
      <c r="AI10" s="34"/>
    </row>
    <row r="11" spans="1:35" ht="16.5" customHeight="1" x14ac:dyDescent="0.15">
      <c r="A11" s="107" t="s">
        <v>498</v>
      </c>
      <c r="B11" s="49">
        <v>10</v>
      </c>
      <c r="C11" s="54" t="s">
        <v>70</v>
      </c>
      <c r="D11" s="121">
        <v>133902</v>
      </c>
      <c r="E11" s="52">
        <v>417256</v>
      </c>
      <c r="F11" s="51">
        <v>518749</v>
      </c>
      <c r="G11" s="51">
        <v>326303</v>
      </c>
      <c r="H11" s="51">
        <f t="shared" ref="H11:H26" si="0">SUM(D11:G11)</f>
        <v>1396210</v>
      </c>
      <c r="I11" s="51">
        <v>233815</v>
      </c>
      <c r="J11" s="51">
        <f t="shared" ref="J11:J26" si="1">H11+I11</f>
        <v>1630025</v>
      </c>
      <c r="K11" s="51">
        <v>3032159</v>
      </c>
      <c r="L11" s="51">
        <v>88372</v>
      </c>
      <c r="M11" s="51">
        <f t="shared" ref="M11:M26" si="2">K11+L11</f>
        <v>3120531</v>
      </c>
      <c r="N11" s="51">
        <v>546681</v>
      </c>
      <c r="O11" s="51">
        <f t="shared" ref="O11:O26" si="3">M11+N11</f>
        <v>3667212</v>
      </c>
      <c r="P11" s="51">
        <f t="shared" ref="P11:P26" si="4">J11+O11</f>
        <v>5297237</v>
      </c>
      <c r="Q11" s="34"/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  <c r="AH11" s="34"/>
      <c r="AI11" s="34"/>
    </row>
    <row r="12" spans="1:35" ht="16.5" customHeight="1" x14ac:dyDescent="0.15">
      <c r="A12" s="106"/>
      <c r="B12" s="49">
        <v>11</v>
      </c>
      <c r="C12" s="68"/>
      <c r="D12" s="121">
        <v>161838</v>
      </c>
      <c r="E12" s="52">
        <v>406508</v>
      </c>
      <c r="F12" s="51">
        <v>674635</v>
      </c>
      <c r="G12" s="51">
        <v>416207</v>
      </c>
      <c r="H12" s="51">
        <f t="shared" si="0"/>
        <v>1659188</v>
      </c>
      <c r="I12" s="51">
        <v>260970</v>
      </c>
      <c r="J12" s="51">
        <f t="shared" si="1"/>
        <v>1920158</v>
      </c>
      <c r="K12" s="51">
        <v>3770937</v>
      </c>
      <c r="L12" s="51">
        <v>102807</v>
      </c>
      <c r="M12" s="51">
        <f t="shared" si="2"/>
        <v>3873744</v>
      </c>
      <c r="N12" s="51">
        <v>755087</v>
      </c>
      <c r="O12" s="51">
        <f t="shared" si="3"/>
        <v>4628831</v>
      </c>
      <c r="P12" s="51">
        <f t="shared" si="4"/>
        <v>6548989</v>
      </c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</row>
    <row r="13" spans="1:35" ht="16.5" customHeight="1" x14ac:dyDescent="0.15">
      <c r="A13" s="92"/>
      <c r="B13" s="66">
        <v>12</v>
      </c>
      <c r="C13" s="67"/>
      <c r="D13" s="127">
        <v>218873</v>
      </c>
      <c r="E13" s="95">
        <v>613047</v>
      </c>
      <c r="F13" s="96">
        <v>514185</v>
      </c>
      <c r="G13" s="96">
        <v>316776</v>
      </c>
      <c r="H13" s="96">
        <f t="shared" si="0"/>
        <v>1662881</v>
      </c>
      <c r="I13" s="96">
        <v>243481</v>
      </c>
      <c r="J13" s="96">
        <f t="shared" si="1"/>
        <v>1906362</v>
      </c>
      <c r="K13" s="96">
        <v>3420528</v>
      </c>
      <c r="L13" s="96">
        <v>92794</v>
      </c>
      <c r="M13" s="96">
        <f t="shared" si="2"/>
        <v>3513322</v>
      </c>
      <c r="N13" s="96">
        <v>633407</v>
      </c>
      <c r="O13" s="96">
        <f t="shared" si="3"/>
        <v>4146729</v>
      </c>
      <c r="P13" s="96">
        <f t="shared" si="4"/>
        <v>6053091</v>
      </c>
      <c r="Q13" s="34"/>
      <c r="R13" s="34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34"/>
      <c r="AH13" s="34"/>
      <c r="AI13" s="34"/>
    </row>
    <row r="14" spans="1:35" ht="16.5" customHeight="1" x14ac:dyDescent="0.15">
      <c r="A14" s="107" t="s">
        <v>69</v>
      </c>
      <c r="B14" s="49">
        <v>1</v>
      </c>
      <c r="C14" s="54" t="s">
        <v>70</v>
      </c>
      <c r="D14" s="135">
        <v>193558</v>
      </c>
      <c r="E14" s="52">
        <v>484182</v>
      </c>
      <c r="F14" s="51">
        <v>506094</v>
      </c>
      <c r="G14" s="51">
        <v>392037</v>
      </c>
      <c r="H14" s="51">
        <f t="shared" si="0"/>
        <v>1575871</v>
      </c>
      <c r="I14" s="51">
        <v>202866</v>
      </c>
      <c r="J14" s="51">
        <f t="shared" si="1"/>
        <v>1778737</v>
      </c>
      <c r="K14" s="51">
        <v>3295753</v>
      </c>
      <c r="L14" s="51">
        <v>122893</v>
      </c>
      <c r="M14" s="51">
        <f t="shared" si="2"/>
        <v>3418646</v>
      </c>
      <c r="N14" s="51">
        <v>733964</v>
      </c>
      <c r="O14" s="51">
        <f t="shared" si="3"/>
        <v>4152610</v>
      </c>
      <c r="P14" s="51">
        <f t="shared" si="4"/>
        <v>5931347</v>
      </c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</row>
    <row r="15" spans="1:35" ht="16.5" customHeight="1" x14ac:dyDescent="0.15">
      <c r="A15" s="53"/>
      <c r="B15" s="49">
        <v>2</v>
      </c>
      <c r="C15" s="54"/>
      <c r="D15" s="121">
        <v>113770</v>
      </c>
      <c r="E15" s="52">
        <v>377168</v>
      </c>
      <c r="F15" s="51">
        <v>535325</v>
      </c>
      <c r="G15" s="51">
        <v>303562</v>
      </c>
      <c r="H15" s="51">
        <f t="shared" si="0"/>
        <v>1329825</v>
      </c>
      <c r="I15" s="51">
        <v>170861</v>
      </c>
      <c r="J15" s="51">
        <f t="shared" si="1"/>
        <v>1500686</v>
      </c>
      <c r="K15" s="51">
        <v>3400045</v>
      </c>
      <c r="L15" s="51">
        <v>94745</v>
      </c>
      <c r="M15" s="51">
        <f t="shared" si="2"/>
        <v>3494790</v>
      </c>
      <c r="N15" s="51">
        <v>635982</v>
      </c>
      <c r="O15" s="51">
        <f t="shared" si="3"/>
        <v>4130772</v>
      </c>
      <c r="P15" s="51">
        <f t="shared" si="4"/>
        <v>5631458</v>
      </c>
      <c r="Q15" s="34"/>
      <c r="R15" s="34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</row>
    <row r="16" spans="1:35" ht="16.5" customHeight="1" x14ac:dyDescent="0.15">
      <c r="A16" s="108"/>
      <c r="B16" s="49">
        <v>3</v>
      </c>
      <c r="C16" s="54"/>
      <c r="D16" s="121">
        <v>132819</v>
      </c>
      <c r="E16" s="52">
        <v>452886</v>
      </c>
      <c r="F16" s="51">
        <v>530524</v>
      </c>
      <c r="G16" s="51">
        <v>292497</v>
      </c>
      <c r="H16" s="51">
        <f t="shared" si="0"/>
        <v>1408726</v>
      </c>
      <c r="I16" s="51">
        <v>193044</v>
      </c>
      <c r="J16" s="51">
        <f t="shared" si="1"/>
        <v>1601770</v>
      </c>
      <c r="K16" s="51">
        <v>3369680</v>
      </c>
      <c r="L16" s="51">
        <v>125663</v>
      </c>
      <c r="M16" s="51">
        <f t="shared" si="2"/>
        <v>3495343</v>
      </c>
      <c r="N16" s="51">
        <v>664041</v>
      </c>
      <c r="O16" s="51">
        <f t="shared" si="3"/>
        <v>4159384</v>
      </c>
      <c r="P16" s="51">
        <f t="shared" si="4"/>
        <v>5761154</v>
      </c>
      <c r="Q16" s="34"/>
      <c r="R16" s="34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</row>
    <row r="17" spans="1:35" ht="16.5" customHeight="1" x14ac:dyDescent="0.15">
      <c r="A17" s="108"/>
      <c r="B17" s="49">
        <v>4</v>
      </c>
      <c r="C17" s="54"/>
      <c r="D17" s="121">
        <v>130508</v>
      </c>
      <c r="E17" s="52">
        <v>395607</v>
      </c>
      <c r="F17" s="51">
        <v>628570</v>
      </c>
      <c r="G17" s="51">
        <v>296564</v>
      </c>
      <c r="H17" s="51">
        <f t="shared" si="0"/>
        <v>1451249</v>
      </c>
      <c r="I17" s="51">
        <v>163356</v>
      </c>
      <c r="J17" s="51">
        <f t="shared" si="1"/>
        <v>1614605</v>
      </c>
      <c r="K17" s="51">
        <v>2873733</v>
      </c>
      <c r="L17" s="51">
        <v>81784</v>
      </c>
      <c r="M17" s="51">
        <f t="shared" si="2"/>
        <v>2955517</v>
      </c>
      <c r="N17" s="51">
        <v>702892</v>
      </c>
      <c r="O17" s="51">
        <f t="shared" si="3"/>
        <v>3658409</v>
      </c>
      <c r="P17" s="51">
        <f t="shared" si="4"/>
        <v>5273014</v>
      </c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</row>
    <row r="18" spans="1:35" ht="16.5" customHeight="1" x14ac:dyDescent="0.15">
      <c r="A18" s="53"/>
      <c r="B18" s="49">
        <v>5</v>
      </c>
      <c r="C18" s="54"/>
      <c r="D18" s="121">
        <v>110378</v>
      </c>
      <c r="E18" s="52">
        <v>396218</v>
      </c>
      <c r="F18" s="51">
        <v>721785</v>
      </c>
      <c r="G18" s="51">
        <v>352892</v>
      </c>
      <c r="H18" s="51">
        <f t="shared" si="0"/>
        <v>1581273</v>
      </c>
      <c r="I18" s="51">
        <v>178115</v>
      </c>
      <c r="J18" s="51">
        <f t="shared" si="1"/>
        <v>1759388</v>
      </c>
      <c r="K18" s="51">
        <v>3117103</v>
      </c>
      <c r="L18" s="51">
        <v>87712</v>
      </c>
      <c r="M18" s="51">
        <f t="shared" si="2"/>
        <v>3204815</v>
      </c>
      <c r="N18" s="51">
        <v>37117</v>
      </c>
      <c r="O18" s="51">
        <f t="shared" si="3"/>
        <v>3241932</v>
      </c>
      <c r="P18" s="52">
        <f t="shared" si="4"/>
        <v>5001320</v>
      </c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</row>
    <row r="19" spans="1:35" ht="16.5" customHeight="1" x14ac:dyDescent="0.15">
      <c r="A19" s="53"/>
      <c r="B19" s="49">
        <v>6</v>
      </c>
      <c r="C19" s="54"/>
      <c r="D19" s="121">
        <v>133521</v>
      </c>
      <c r="E19" s="52">
        <v>375619</v>
      </c>
      <c r="F19" s="51">
        <v>431238</v>
      </c>
      <c r="G19" s="51">
        <v>279228</v>
      </c>
      <c r="H19" s="51">
        <f t="shared" si="0"/>
        <v>1219606</v>
      </c>
      <c r="I19" s="51">
        <v>166569</v>
      </c>
      <c r="J19" s="51">
        <f t="shared" si="1"/>
        <v>1386175</v>
      </c>
      <c r="K19" s="51">
        <v>3056414</v>
      </c>
      <c r="L19" s="51">
        <v>101573</v>
      </c>
      <c r="M19" s="51">
        <f t="shared" si="2"/>
        <v>3157987</v>
      </c>
      <c r="N19" s="51">
        <v>768824</v>
      </c>
      <c r="O19" s="51">
        <f t="shared" si="3"/>
        <v>3926811</v>
      </c>
      <c r="P19" s="51">
        <f t="shared" si="4"/>
        <v>5312986</v>
      </c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</row>
    <row r="20" spans="1:35" ht="16.5" customHeight="1" x14ac:dyDescent="0.15">
      <c r="A20" s="53"/>
      <c r="B20" s="49">
        <v>7</v>
      </c>
      <c r="C20" s="54"/>
      <c r="D20" s="121">
        <v>142500</v>
      </c>
      <c r="E20" s="52">
        <v>347947</v>
      </c>
      <c r="F20" s="51">
        <v>467521</v>
      </c>
      <c r="G20" s="51">
        <v>251028</v>
      </c>
      <c r="H20" s="51">
        <f t="shared" si="0"/>
        <v>1208996</v>
      </c>
      <c r="I20" s="51">
        <v>157129</v>
      </c>
      <c r="J20" s="51">
        <f t="shared" si="1"/>
        <v>1366125</v>
      </c>
      <c r="K20" s="51">
        <v>2786223</v>
      </c>
      <c r="L20" s="51">
        <v>100664</v>
      </c>
      <c r="M20" s="51">
        <f t="shared" si="2"/>
        <v>2886887</v>
      </c>
      <c r="N20" s="51">
        <v>638639</v>
      </c>
      <c r="O20" s="51">
        <f t="shared" si="3"/>
        <v>3525526</v>
      </c>
      <c r="P20" s="52">
        <f t="shared" si="4"/>
        <v>4891651</v>
      </c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</row>
    <row r="21" spans="1:35" ht="16.5" customHeight="1" x14ac:dyDescent="0.15">
      <c r="A21" s="53"/>
      <c r="B21" s="49">
        <v>8</v>
      </c>
      <c r="C21" s="54"/>
      <c r="D21" s="121">
        <v>160227</v>
      </c>
      <c r="E21" s="52">
        <v>471909</v>
      </c>
      <c r="F21" s="51">
        <v>553137</v>
      </c>
      <c r="G21" s="51">
        <v>261532</v>
      </c>
      <c r="H21" s="51">
        <f t="shared" si="0"/>
        <v>1446805</v>
      </c>
      <c r="I21" s="51">
        <v>216576</v>
      </c>
      <c r="J21" s="51">
        <f t="shared" si="1"/>
        <v>1663381</v>
      </c>
      <c r="K21" s="51">
        <v>3005311</v>
      </c>
      <c r="L21" s="51">
        <v>85950</v>
      </c>
      <c r="M21" s="51">
        <f t="shared" si="2"/>
        <v>3091261</v>
      </c>
      <c r="N21" s="51">
        <v>742566</v>
      </c>
      <c r="O21" s="51">
        <f t="shared" si="3"/>
        <v>3833827</v>
      </c>
      <c r="P21" s="52">
        <f t="shared" si="4"/>
        <v>5497208</v>
      </c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</row>
    <row r="22" spans="1:35" ht="16.5" customHeight="1" x14ac:dyDescent="0.15">
      <c r="A22" s="53"/>
      <c r="B22" s="49">
        <v>9</v>
      </c>
      <c r="C22" s="54"/>
      <c r="D22" s="121">
        <v>132869</v>
      </c>
      <c r="E22" s="52">
        <v>348983</v>
      </c>
      <c r="F22" s="51">
        <v>477845</v>
      </c>
      <c r="G22" s="51">
        <v>215062</v>
      </c>
      <c r="H22" s="51">
        <f t="shared" si="0"/>
        <v>1174759</v>
      </c>
      <c r="I22" s="51">
        <v>177291</v>
      </c>
      <c r="J22" s="51">
        <f t="shared" si="1"/>
        <v>1352050</v>
      </c>
      <c r="K22" s="51">
        <v>3068266</v>
      </c>
      <c r="L22" s="51">
        <v>66237</v>
      </c>
      <c r="M22" s="51">
        <f t="shared" si="2"/>
        <v>3134503</v>
      </c>
      <c r="N22" s="51">
        <v>711256</v>
      </c>
      <c r="O22" s="51">
        <f t="shared" si="3"/>
        <v>3845759</v>
      </c>
      <c r="P22" s="52">
        <f t="shared" si="4"/>
        <v>5197809</v>
      </c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</row>
    <row r="23" spans="1:35" ht="16.5" customHeight="1" x14ac:dyDescent="0.15">
      <c r="A23" s="53"/>
      <c r="B23" s="49">
        <v>10</v>
      </c>
      <c r="C23" s="54"/>
      <c r="D23" s="121">
        <v>148319</v>
      </c>
      <c r="E23" s="52">
        <v>344656</v>
      </c>
      <c r="F23" s="51">
        <v>462533</v>
      </c>
      <c r="G23" s="51">
        <v>229254</v>
      </c>
      <c r="H23" s="51">
        <f t="shared" si="0"/>
        <v>1184762</v>
      </c>
      <c r="I23" s="51">
        <v>179770</v>
      </c>
      <c r="J23" s="51">
        <f t="shared" si="1"/>
        <v>1364532</v>
      </c>
      <c r="K23" s="51">
        <v>3150924</v>
      </c>
      <c r="L23" s="51">
        <v>64651</v>
      </c>
      <c r="M23" s="51">
        <f t="shared" si="2"/>
        <v>3215575</v>
      </c>
      <c r="N23" s="51">
        <v>737634</v>
      </c>
      <c r="O23" s="51">
        <f t="shared" si="3"/>
        <v>3953209</v>
      </c>
      <c r="P23" s="52">
        <f t="shared" si="4"/>
        <v>5317741</v>
      </c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</row>
    <row r="24" spans="1:35" ht="16.5" customHeight="1" x14ac:dyDescent="0.15">
      <c r="A24" s="53"/>
      <c r="B24" s="49">
        <v>11</v>
      </c>
      <c r="C24" s="54"/>
      <c r="D24" s="121">
        <v>137592</v>
      </c>
      <c r="E24" s="52">
        <v>464440</v>
      </c>
      <c r="F24" s="51">
        <v>538515</v>
      </c>
      <c r="G24" s="51">
        <v>219287</v>
      </c>
      <c r="H24" s="51">
        <f t="shared" si="0"/>
        <v>1359834</v>
      </c>
      <c r="I24" s="51">
        <v>163449</v>
      </c>
      <c r="J24" s="51">
        <f t="shared" si="1"/>
        <v>1523283</v>
      </c>
      <c r="K24" s="51">
        <v>3217143</v>
      </c>
      <c r="L24" s="51">
        <v>71832</v>
      </c>
      <c r="M24" s="51">
        <f t="shared" si="2"/>
        <v>3288975</v>
      </c>
      <c r="N24" s="51">
        <v>697252</v>
      </c>
      <c r="O24" s="51">
        <f t="shared" si="3"/>
        <v>3986227</v>
      </c>
      <c r="P24" s="52">
        <f t="shared" si="4"/>
        <v>5509510</v>
      </c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</row>
    <row r="25" spans="1:35" ht="16.5" customHeight="1" x14ac:dyDescent="0.15">
      <c r="A25" s="53"/>
      <c r="B25" s="49">
        <v>12</v>
      </c>
      <c r="C25" s="54"/>
      <c r="D25" s="121">
        <v>254136</v>
      </c>
      <c r="E25" s="52">
        <v>510634</v>
      </c>
      <c r="F25" s="51">
        <v>585072</v>
      </c>
      <c r="G25" s="51">
        <v>262885</v>
      </c>
      <c r="H25" s="51">
        <f t="shared" si="0"/>
        <v>1612727</v>
      </c>
      <c r="I25" s="51">
        <v>135891</v>
      </c>
      <c r="J25" s="51">
        <f t="shared" si="1"/>
        <v>1748618</v>
      </c>
      <c r="K25" s="51">
        <v>3345964</v>
      </c>
      <c r="L25" s="51">
        <v>72808</v>
      </c>
      <c r="M25" s="51">
        <f t="shared" si="2"/>
        <v>3418772</v>
      </c>
      <c r="N25" s="51">
        <v>724837</v>
      </c>
      <c r="O25" s="51">
        <f t="shared" si="3"/>
        <v>4143609</v>
      </c>
      <c r="P25" s="52">
        <f t="shared" si="4"/>
        <v>5892227</v>
      </c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</row>
    <row r="26" spans="1:35" ht="16.5" customHeight="1" x14ac:dyDescent="0.15">
      <c r="A26" s="53" t="s">
        <v>80</v>
      </c>
      <c r="B26" s="49">
        <v>1</v>
      </c>
      <c r="C26" s="60" t="s">
        <v>61</v>
      </c>
      <c r="D26" s="121">
        <v>170492.9</v>
      </c>
      <c r="E26" s="51">
        <v>413760.19999999995</v>
      </c>
      <c r="F26" s="51">
        <v>618990.80000000005</v>
      </c>
      <c r="G26" s="51">
        <v>280338.8</v>
      </c>
      <c r="H26" s="51">
        <f t="shared" si="0"/>
        <v>1483582.7</v>
      </c>
      <c r="I26" s="51">
        <v>136368.70000000001</v>
      </c>
      <c r="J26" s="51">
        <f t="shared" si="1"/>
        <v>1619951.4</v>
      </c>
      <c r="K26" s="51">
        <v>3217401.7</v>
      </c>
      <c r="L26" s="51">
        <v>59553.500000000007</v>
      </c>
      <c r="M26" s="51">
        <f t="shared" si="2"/>
        <v>3276955.2</v>
      </c>
      <c r="N26" s="51">
        <v>691505.50000000012</v>
      </c>
      <c r="O26" s="51">
        <f t="shared" si="3"/>
        <v>3968460.7</v>
      </c>
      <c r="P26" s="52">
        <f t="shared" si="4"/>
        <v>5588412.0999999996</v>
      </c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</row>
    <row r="27" spans="1:35" x14ac:dyDescent="0.15">
      <c r="A27" s="53"/>
      <c r="B27" s="49">
        <v>2</v>
      </c>
      <c r="C27" s="60"/>
      <c r="D27" s="121">
        <v>122335.3</v>
      </c>
      <c r="E27" s="51">
        <v>401502.89999999997</v>
      </c>
      <c r="F27" s="51">
        <v>516696.9</v>
      </c>
      <c r="G27" s="51">
        <v>204691.8</v>
      </c>
      <c r="H27" s="51">
        <f>SUM(D27:G27)</f>
        <v>1245226.8999999999</v>
      </c>
      <c r="I27" s="51">
        <v>73807.900000000009</v>
      </c>
      <c r="J27" s="51">
        <f>H27+I27</f>
        <v>1319034.7999999998</v>
      </c>
      <c r="K27" s="51">
        <v>3135471.9999999995</v>
      </c>
      <c r="L27" s="51">
        <v>89158.2</v>
      </c>
      <c r="M27" s="51">
        <f>K27+L27</f>
        <v>3224630.1999999997</v>
      </c>
      <c r="N27" s="51">
        <v>624831</v>
      </c>
      <c r="O27" s="51">
        <f>M27+N27</f>
        <v>3849461.1999999997</v>
      </c>
      <c r="P27" s="52">
        <f>J27+O27</f>
        <v>5168496</v>
      </c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</row>
    <row r="28" spans="1:35" x14ac:dyDescent="0.15">
      <c r="A28" s="53"/>
      <c r="B28" s="49">
        <v>3</v>
      </c>
      <c r="C28" s="60"/>
      <c r="D28" s="121">
        <v>139853.79999999999</v>
      </c>
      <c r="E28" s="51">
        <v>386869.6</v>
      </c>
      <c r="F28" s="142">
        <v>597604.69999999995</v>
      </c>
      <c r="G28" s="51">
        <v>229896.59999999998</v>
      </c>
      <c r="H28" s="51">
        <f>SUM(D28:G28)</f>
        <v>1354224.6999999997</v>
      </c>
      <c r="I28" s="51">
        <v>134472.20000000001</v>
      </c>
      <c r="J28" s="51">
        <f>H28+I28</f>
        <v>1488696.8999999997</v>
      </c>
      <c r="K28" s="51">
        <v>2816963.1000000006</v>
      </c>
      <c r="L28" s="51">
        <v>71997.899999999994</v>
      </c>
      <c r="M28" s="51">
        <f>K28+L28</f>
        <v>2888961.0000000005</v>
      </c>
      <c r="N28" s="51">
        <v>706524</v>
      </c>
      <c r="O28" s="51">
        <f>M28+N28</f>
        <v>3595485.0000000005</v>
      </c>
      <c r="P28" s="52">
        <f>J28+O28</f>
        <v>5084181.9000000004</v>
      </c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</row>
    <row r="29" spans="1:35" x14ac:dyDescent="0.15">
      <c r="A29" s="53"/>
      <c r="B29" s="49">
        <v>4</v>
      </c>
      <c r="C29" s="60"/>
      <c r="D29" s="121">
        <v>136691.60000000003</v>
      </c>
      <c r="E29" s="51">
        <v>643325.6</v>
      </c>
      <c r="F29" s="142">
        <v>672298.5</v>
      </c>
      <c r="G29" s="51">
        <v>407943.29999999993</v>
      </c>
      <c r="H29" s="51">
        <f>SUM(D29:G29)</f>
        <v>1860259</v>
      </c>
      <c r="I29" s="51">
        <v>169013.7</v>
      </c>
      <c r="J29" s="51">
        <f>H29+I29</f>
        <v>2029272.7</v>
      </c>
      <c r="K29" s="51">
        <v>3157480.9000000004</v>
      </c>
      <c r="L29" s="51">
        <v>82914.5</v>
      </c>
      <c r="M29" s="51">
        <f>K29+L29</f>
        <v>3240395.4000000004</v>
      </c>
      <c r="N29" s="51">
        <v>1226025.2000000002</v>
      </c>
      <c r="O29" s="51">
        <f>M29+N29</f>
        <v>4466420.6000000006</v>
      </c>
      <c r="P29" s="51">
        <f>J29+O29</f>
        <v>6495693.3000000007</v>
      </c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</row>
    <row r="30" spans="1:35" x14ac:dyDescent="0.15">
      <c r="A30" s="55"/>
      <c r="B30" s="56">
        <v>5</v>
      </c>
      <c r="C30" s="129"/>
      <c r="D30" s="136">
        <v>184157.4</v>
      </c>
      <c r="E30" s="59">
        <v>770427</v>
      </c>
      <c r="F30" s="145">
        <v>917096.90000000014</v>
      </c>
      <c r="G30" s="59">
        <v>517955.6</v>
      </c>
      <c r="H30" s="59">
        <f>SUM(D30:G30)</f>
        <v>2389636.9000000004</v>
      </c>
      <c r="I30" s="59">
        <v>182937.4</v>
      </c>
      <c r="J30" s="59">
        <f>H30+I30</f>
        <v>2572574.3000000003</v>
      </c>
      <c r="K30" s="59">
        <v>3298966.4999999995</v>
      </c>
      <c r="L30" s="184">
        <v>129981.3</v>
      </c>
      <c r="M30" s="59">
        <f>K30+L30</f>
        <v>3428947.7999999993</v>
      </c>
      <c r="N30" s="59">
        <v>1169825.9000000001</v>
      </c>
      <c r="O30" s="59">
        <f>M30+N30</f>
        <v>4598773.6999999993</v>
      </c>
      <c r="P30" s="58">
        <f>J30+O30</f>
        <v>7171348</v>
      </c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</row>
    <row r="31" spans="1:35" x14ac:dyDescent="0.15">
      <c r="A31" s="74"/>
      <c r="B31" s="74"/>
      <c r="C31" s="75" t="s">
        <v>71</v>
      </c>
      <c r="D31" s="76" t="s">
        <v>72</v>
      </c>
      <c r="E31" s="77"/>
      <c r="F31" s="77"/>
      <c r="G31" s="77"/>
      <c r="H31" s="77"/>
      <c r="I31" s="77"/>
      <c r="J31" s="77"/>
      <c r="K31" s="77"/>
      <c r="L31" s="77"/>
      <c r="M31" s="77"/>
      <c r="N31" s="77"/>
      <c r="O31" s="77"/>
      <c r="P31" s="77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</row>
    <row r="32" spans="1:35" x14ac:dyDescent="0.15"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</row>
    <row r="33" spans="4:35" x14ac:dyDescent="0.15">
      <c r="D33" s="130"/>
      <c r="E33" s="77"/>
      <c r="F33" s="77"/>
      <c r="G33" s="77"/>
      <c r="H33" s="77"/>
      <c r="I33" s="77"/>
      <c r="J33" s="77"/>
      <c r="K33" s="77"/>
      <c r="L33" s="77"/>
      <c r="M33" s="77"/>
      <c r="N33" s="77"/>
      <c r="O33" s="77"/>
      <c r="P33" s="77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</row>
    <row r="34" spans="4:35" x14ac:dyDescent="0.15">
      <c r="D34" s="130"/>
      <c r="E34" s="77"/>
      <c r="F34" s="77"/>
      <c r="G34" s="77"/>
      <c r="H34" s="77"/>
      <c r="I34" s="77"/>
      <c r="J34" s="77"/>
      <c r="K34" s="77"/>
      <c r="L34" s="77"/>
      <c r="M34" s="77"/>
      <c r="N34" s="77"/>
      <c r="O34" s="77"/>
      <c r="P34" s="77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</row>
    <row r="35" spans="4:35" x14ac:dyDescent="0.15">
      <c r="D35" s="130"/>
      <c r="E35" s="77"/>
      <c r="F35" s="77"/>
      <c r="G35" s="77"/>
      <c r="H35" s="77"/>
      <c r="I35" s="77"/>
      <c r="J35" s="77"/>
      <c r="K35" s="77"/>
      <c r="L35" s="77"/>
      <c r="M35" s="77"/>
      <c r="N35" s="77"/>
      <c r="O35" s="77"/>
      <c r="P35" s="77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</row>
    <row r="36" spans="4:35" x14ac:dyDescent="0.15">
      <c r="D36" s="130"/>
      <c r="E36" s="77"/>
      <c r="F36" s="77"/>
      <c r="G36" s="77"/>
      <c r="H36" s="77"/>
      <c r="I36" s="77"/>
      <c r="J36" s="77"/>
      <c r="K36" s="77"/>
      <c r="L36" s="77"/>
      <c r="M36" s="77"/>
      <c r="N36" s="77"/>
      <c r="O36" s="77"/>
      <c r="P36" s="77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</row>
    <row r="37" spans="4:35" x14ac:dyDescent="0.15">
      <c r="D37" s="130"/>
      <c r="E37" s="77"/>
      <c r="F37" s="77"/>
      <c r="G37" s="77"/>
      <c r="H37" s="77"/>
      <c r="I37" s="77"/>
      <c r="J37" s="77"/>
      <c r="K37" s="77"/>
      <c r="L37" s="77"/>
      <c r="M37" s="77"/>
      <c r="N37" s="77"/>
      <c r="O37" s="77"/>
      <c r="P37" s="77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</row>
    <row r="38" spans="4:35" x14ac:dyDescent="0.15">
      <c r="D38" s="130"/>
      <c r="E38" s="77"/>
      <c r="F38" s="77"/>
      <c r="G38" s="77"/>
      <c r="H38" s="77"/>
      <c r="I38" s="77"/>
      <c r="J38" s="77"/>
      <c r="K38" s="77"/>
      <c r="L38" s="77"/>
      <c r="M38" s="77"/>
      <c r="N38" s="77"/>
      <c r="O38" s="77"/>
      <c r="P38" s="77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</row>
    <row r="39" spans="4:35" x14ac:dyDescent="0.15">
      <c r="D39" s="130"/>
      <c r="E39" s="77"/>
      <c r="F39" s="77"/>
      <c r="G39" s="77"/>
      <c r="H39" s="77"/>
      <c r="I39" s="77"/>
      <c r="J39" s="77"/>
      <c r="K39" s="77"/>
      <c r="L39" s="77"/>
      <c r="M39" s="77"/>
      <c r="N39" s="77"/>
      <c r="O39" s="77"/>
      <c r="P39" s="77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</row>
    <row r="40" spans="4:35" x14ac:dyDescent="0.15">
      <c r="D40" s="130"/>
      <c r="E40" s="77"/>
      <c r="F40" s="77"/>
      <c r="G40" s="77"/>
      <c r="H40" s="77"/>
      <c r="I40" s="77"/>
      <c r="J40" s="77"/>
      <c r="K40" s="77"/>
      <c r="L40" s="77"/>
      <c r="M40" s="77"/>
      <c r="N40" s="77"/>
      <c r="O40" s="77"/>
      <c r="P40" s="77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</row>
    <row r="41" spans="4:35" x14ac:dyDescent="0.15">
      <c r="D41" s="130"/>
      <c r="E41" s="77"/>
      <c r="F41" s="77"/>
      <c r="G41" s="77"/>
      <c r="H41" s="77"/>
      <c r="I41" s="77"/>
      <c r="J41" s="77"/>
      <c r="K41" s="77"/>
      <c r="L41" s="77"/>
      <c r="M41" s="77"/>
      <c r="N41" s="77"/>
      <c r="O41" s="77"/>
      <c r="P41" s="77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</row>
    <row r="42" spans="4:35" x14ac:dyDescent="0.15">
      <c r="D42" s="130"/>
      <c r="E42" s="77"/>
      <c r="F42" s="77"/>
      <c r="G42" s="77"/>
      <c r="H42" s="77"/>
      <c r="I42" s="77"/>
      <c r="J42" s="77"/>
      <c r="K42" s="77"/>
      <c r="L42" s="77"/>
      <c r="M42" s="77"/>
      <c r="N42" s="77"/>
      <c r="O42" s="77"/>
      <c r="P42" s="77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</row>
    <row r="43" spans="4:35" x14ac:dyDescent="0.15">
      <c r="D43" s="130"/>
      <c r="E43" s="77"/>
      <c r="F43" s="77"/>
      <c r="G43" s="77"/>
      <c r="H43" s="77"/>
      <c r="I43" s="77"/>
      <c r="J43" s="77"/>
      <c r="K43" s="77"/>
      <c r="L43" s="77"/>
      <c r="M43" s="77"/>
      <c r="N43" s="77"/>
      <c r="O43" s="77"/>
      <c r="P43" s="77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</row>
    <row r="44" spans="4:35" x14ac:dyDescent="0.15">
      <c r="D44" s="130"/>
      <c r="E44" s="77"/>
      <c r="F44" s="77"/>
      <c r="G44" s="77"/>
      <c r="H44" s="77"/>
      <c r="I44" s="77"/>
      <c r="J44" s="77"/>
      <c r="K44" s="77"/>
      <c r="L44" s="77"/>
      <c r="M44" s="77"/>
      <c r="N44" s="77"/>
      <c r="O44" s="77"/>
      <c r="P44" s="77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</row>
    <row r="45" spans="4:35" x14ac:dyDescent="0.15">
      <c r="D45" s="80"/>
      <c r="E45" s="109"/>
      <c r="F45" s="110"/>
      <c r="G45" s="109"/>
      <c r="H45" s="131"/>
      <c r="I45" s="109"/>
      <c r="J45" s="131"/>
      <c r="K45" s="131"/>
      <c r="L45" s="131"/>
      <c r="M45" s="131"/>
      <c r="N45" s="109"/>
      <c r="O45" s="131"/>
      <c r="P45" s="131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</row>
    <row r="46" spans="4:35" x14ac:dyDescent="0.15">
      <c r="D46" s="34"/>
      <c r="E46" s="109"/>
      <c r="F46" s="110"/>
      <c r="G46" s="109"/>
      <c r="H46" s="34"/>
      <c r="I46" s="34"/>
      <c r="J46" s="34"/>
      <c r="K46" s="34"/>
      <c r="L46" s="34"/>
      <c r="M46" s="34"/>
      <c r="N46" s="109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</row>
    <row r="47" spans="4:35" x14ac:dyDescent="0.15">
      <c r="D47" s="34"/>
      <c r="E47" s="109"/>
      <c r="F47" s="109"/>
      <c r="G47" s="109"/>
      <c r="H47" s="34"/>
      <c r="I47" s="34"/>
      <c r="J47" s="34"/>
      <c r="K47" s="34"/>
      <c r="L47" s="34"/>
      <c r="M47" s="34"/>
      <c r="N47" s="109"/>
    </row>
    <row r="48" spans="4:35" x14ac:dyDescent="0.15">
      <c r="D48" s="34"/>
      <c r="E48" s="109"/>
      <c r="F48" s="109"/>
      <c r="G48" s="109"/>
      <c r="H48" s="34"/>
      <c r="I48" s="34"/>
      <c r="J48" s="34"/>
      <c r="K48" s="34"/>
      <c r="L48" s="34"/>
      <c r="M48" s="34"/>
      <c r="N48" s="34"/>
    </row>
    <row r="49" spans="4:14" x14ac:dyDescent="0.15">
      <c r="D49" s="34"/>
      <c r="E49" s="109"/>
      <c r="F49" s="109"/>
      <c r="G49" s="34"/>
      <c r="H49" s="34"/>
      <c r="I49" s="34"/>
      <c r="J49" s="34"/>
      <c r="K49" s="34"/>
      <c r="L49" s="34"/>
      <c r="M49" s="34"/>
      <c r="N49" s="34"/>
    </row>
    <row r="50" spans="4:14" x14ac:dyDescent="0.15">
      <c r="D50" s="34"/>
      <c r="E50" s="34"/>
      <c r="F50" s="109"/>
      <c r="G50" s="34"/>
      <c r="H50" s="34"/>
      <c r="I50" s="34"/>
      <c r="J50" s="34"/>
      <c r="K50" s="34"/>
      <c r="L50" s="34"/>
      <c r="M50" s="34"/>
      <c r="N50" s="34"/>
    </row>
    <row r="51" spans="4:14" x14ac:dyDescent="0.15">
      <c r="D51" s="34"/>
      <c r="E51" s="34"/>
      <c r="F51" s="109"/>
      <c r="G51" s="34"/>
      <c r="H51" s="34"/>
      <c r="I51" s="34"/>
      <c r="J51" s="34"/>
      <c r="K51" s="34"/>
      <c r="L51" s="34"/>
      <c r="M51" s="34"/>
      <c r="N51" s="34"/>
    </row>
  </sheetData>
  <mergeCells count="5">
    <mergeCell ref="D4:H4"/>
    <mergeCell ref="K4:M4"/>
    <mergeCell ref="D5:E5"/>
    <mergeCell ref="H5:H6"/>
    <mergeCell ref="M5:M6"/>
  </mergeCells>
  <phoneticPr fontId="6"/>
  <printOptions horizontalCentered="1"/>
  <pageMargins left="0.59055118110236227" right="0.59055118110236227" top="0.78740157480314965" bottom="0.78740157480314965" header="0" footer="0.19685039370078741"/>
  <pageSetup paperSize="9" orientation="landscape" useFirstPageNumber="1" r:id="rId1"/>
  <headerFooter>
    <oddFooter>&amp;C&amp;10 3 - 3</oddFooter>
  </headerFooter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B3:U42"/>
  <sheetViews>
    <sheetView zoomScale="75" workbookViewId="0"/>
  </sheetViews>
  <sheetFormatPr defaultColWidth="7.5" defaultRowHeight="12" x14ac:dyDescent="0.15"/>
  <cols>
    <col min="1" max="1" width="1.625" style="579" customWidth="1"/>
    <col min="2" max="2" width="4.125" style="579" customWidth="1"/>
    <col min="3" max="3" width="3.125" style="579" customWidth="1"/>
    <col min="4" max="4" width="2.625" style="579" customWidth="1"/>
    <col min="5" max="7" width="7.625" style="579" customWidth="1"/>
    <col min="8" max="8" width="9.125" style="579" customWidth="1"/>
    <col min="9" max="11" width="7.625" style="579" customWidth="1"/>
    <col min="12" max="12" width="9.125" style="579" customWidth="1"/>
    <col min="13" max="15" width="7.625" style="579" customWidth="1"/>
    <col min="16" max="16" width="9.125" style="579" customWidth="1"/>
    <col min="17" max="17" width="7.625" style="579" bestFit="1" customWidth="1"/>
    <col min="18" max="19" width="7.5" style="579"/>
    <col min="20" max="20" width="8.625" style="579" customWidth="1"/>
    <col min="21" max="16384" width="7.5" style="579"/>
  </cols>
  <sheetData>
    <row r="3" spans="2:21" x14ac:dyDescent="0.15">
      <c r="B3" s="579" t="s">
        <v>396</v>
      </c>
    </row>
    <row r="4" spans="2:21" x14ac:dyDescent="0.15">
      <c r="T4" s="580" t="s">
        <v>225</v>
      </c>
    </row>
    <row r="5" spans="2:21" ht="6" customHeight="1" x14ac:dyDescent="0.15">
      <c r="B5" s="581"/>
      <c r="C5" s="581"/>
      <c r="D5" s="581"/>
      <c r="E5" s="581"/>
      <c r="F5" s="581"/>
      <c r="G5" s="581"/>
      <c r="H5" s="581"/>
      <c r="I5" s="581"/>
      <c r="J5" s="581"/>
      <c r="K5" s="581"/>
      <c r="L5" s="581"/>
      <c r="M5" s="582"/>
      <c r="N5" s="582"/>
      <c r="O5" s="582"/>
      <c r="P5" s="582"/>
    </row>
    <row r="6" spans="2:21" ht="15" customHeight="1" x14ac:dyDescent="0.15">
      <c r="B6" s="175"/>
      <c r="C6" s="156" t="s">
        <v>169</v>
      </c>
      <c r="D6" s="157"/>
      <c r="E6" s="757">
        <v>4</v>
      </c>
      <c r="F6" s="758"/>
      <c r="G6" s="758"/>
      <c r="H6" s="759"/>
      <c r="I6" s="757">
        <v>3</v>
      </c>
      <c r="J6" s="758"/>
      <c r="K6" s="758"/>
      <c r="L6" s="759"/>
      <c r="M6" s="757">
        <v>2</v>
      </c>
      <c r="N6" s="758"/>
      <c r="O6" s="758"/>
      <c r="P6" s="759"/>
      <c r="Q6" s="757">
        <v>3</v>
      </c>
      <c r="R6" s="758"/>
      <c r="S6" s="758"/>
      <c r="T6" s="759"/>
    </row>
    <row r="7" spans="2:21" ht="15" customHeight="1" x14ac:dyDescent="0.15">
      <c r="B7" s="175"/>
      <c r="C7" s="170" t="s">
        <v>170</v>
      </c>
      <c r="D7" s="185"/>
      <c r="E7" s="757" t="s">
        <v>171</v>
      </c>
      <c r="F7" s="758"/>
      <c r="G7" s="758"/>
      <c r="H7" s="759"/>
      <c r="I7" s="757" t="s">
        <v>171</v>
      </c>
      <c r="J7" s="758"/>
      <c r="K7" s="758"/>
      <c r="L7" s="759"/>
      <c r="M7" s="757" t="s">
        <v>306</v>
      </c>
      <c r="N7" s="758"/>
      <c r="O7" s="758"/>
      <c r="P7" s="759"/>
      <c r="Q7" s="735" t="s">
        <v>173</v>
      </c>
      <c r="R7" s="736"/>
      <c r="S7" s="736"/>
      <c r="T7" s="737"/>
    </row>
    <row r="8" spans="2:21" ht="15" customHeight="1" x14ac:dyDescent="0.15">
      <c r="B8" s="168" t="s">
        <v>92</v>
      </c>
      <c r="C8" s="169"/>
      <c r="D8" s="181"/>
      <c r="E8" s="583" t="s">
        <v>234</v>
      </c>
      <c r="F8" s="584" t="s">
        <v>235</v>
      </c>
      <c r="G8" s="585" t="s">
        <v>175</v>
      </c>
      <c r="H8" s="584" t="s">
        <v>96</v>
      </c>
      <c r="I8" s="170" t="s">
        <v>234</v>
      </c>
      <c r="J8" s="279" t="s">
        <v>235</v>
      </c>
      <c r="K8" s="172" t="s">
        <v>175</v>
      </c>
      <c r="L8" s="279" t="s">
        <v>96</v>
      </c>
      <c r="M8" s="170" t="s">
        <v>234</v>
      </c>
      <c r="N8" s="279" t="s">
        <v>235</v>
      </c>
      <c r="O8" s="172" t="s">
        <v>175</v>
      </c>
      <c r="P8" s="279" t="s">
        <v>96</v>
      </c>
      <c r="Q8" s="170" t="s">
        <v>234</v>
      </c>
      <c r="R8" s="279" t="s">
        <v>235</v>
      </c>
      <c r="S8" s="172" t="s">
        <v>175</v>
      </c>
      <c r="T8" s="279" t="s">
        <v>96</v>
      </c>
    </row>
    <row r="9" spans="2:21" ht="15" customHeight="1" x14ac:dyDescent="0.15">
      <c r="B9" s="535" t="s">
        <v>0</v>
      </c>
      <c r="C9" s="586">
        <v>19</v>
      </c>
      <c r="D9" s="515" t="s">
        <v>1</v>
      </c>
      <c r="E9" s="587" t="s">
        <v>266</v>
      </c>
      <c r="F9" s="588" t="s">
        <v>266</v>
      </c>
      <c r="G9" s="589" t="s">
        <v>266</v>
      </c>
      <c r="H9" s="590">
        <v>74058</v>
      </c>
      <c r="I9" s="175">
        <v>2641</v>
      </c>
      <c r="J9" s="176">
        <v>3188</v>
      </c>
      <c r="K9" s="152">
        <v>2899</v>
      </c>
      <c r="L9" s="176">
        <v>280564</v>
      </c>
      <c r="M9" s="175">
        <v>1297</v>
      </c>
      <c r="N9" s="175">
        <v>1661</v>
      </c>
      <c r="O9" s="175">
        <v>1414</v>
      </c>
      <c r="P9" s="175">
        <v>4006648</v>
      </c>
      <c r="Q9" s="175">
        <v>2138</v>
      </c>
      <c r="R9" s="176">
        <v>2678</v>
      </c>
      <c r="S9" s="152">
        <v>2438</v>
      </c>
      <c r="T9" s="176">
        <v>124659</v>
      </c>
      <c r="U9" s="582"/>
    </row>
    <row r="10" spans="2:21" ht="15" customHeight="1" x14ac:dyDescent="0.15">
      <c r="B10" s="591"/>
      <c r="C10" s="586">
        <v>20</v>
      </c>
      <c r="D10" s="592"/>
      <c r="E10" s="587" t="s">
        <v>266</v>
      </c>
      <c r="F10" s="588" t="s">
        <v>266</v>
      </c>
      <c r="G10" s="589" t="s">
        <v>266</v>
      </c>
      <c r="H10" s="590">
        <v>70480</v>
      </c>
      <c r="I10" s="175">
        <v>2100</v>
      </c>
      <c r="J10" s="176">
        <v>3162</v>
      </c>
      <c r="K10" s="152">
        <v>2638</v>
      </c>
      <c r="L10" s="176">
        <v>385135</v>
      </c>
      <c r="M10" s="175">
        <v>1313</v>
      </c>
      <c r="N10" s="175">
        <v>1665</v>
      </c>
      <c r="O10" s="175">
        <v>1411</v>
      </c>
      <c r="P10" s="175">
        <v>4381560</v>
      </c>
      <c r="Q10" s="175">
        <v>1817</v>
      </c>
      <c r="R10" s="176">
        <v>2573</v>
      </c>
      <c r="S10" s="152">
        <v>2254</v>
      </c>
      <c r="T10" s="176">
        <v>99830</v>
      </c>
      <c r="U10" s="582"/>
    </row>
    <row r="11" spans="2:21" ht="15" customHeight="1" x14ac:dyDescent="0.15">
      <c r="B11" s="591"/>
      <c r="C11" s="586">
        <v>21</v>
      </c>
      <c r="D11" s="441"/>
      <c r="E11" s="587" t="s">
        <v>266</v>
      </c>
      <c r="F11" s="588" t="s">
        <v>266</v>
      </c>
      <c r="G11" s="589" t="s">
        <v>266</v>
      </c>
      <c r="H11" s="590">
        <v>82204</v>
      </c>
      <c r="I11" s="175">
        <v>2084</v>
      </c>
      <c r="J11" s="176">
        <v>2888</v>
      </c>
      <c r="K11" s="152">
        <v>2503</v>
      </c>
      <c r="L11" s="176">
        <v>338246</v>
      </c>
      <c r="M11" s="175">
        <v>1280</v>
      </c>
      <c r="N11" s="175">
        <v>1607</v>
      </c>
      <c r="O11" s="175">
        <v>1401</v>
      </c>
      <c r="P11" s="175">
        <v>4294522</v>
      </c>
      <c r="Q11" s="175">
        <v>1680</v>
      </c>
      <c r="R11" s="176">
        <v>2468</v>
      </c>
      <c r="S11" s="152">
        <v>2090</v>
      </c>
      <c r="T11" s="176">
        <v>171148</v>
      </c>
      <c r="U11" s="582"/>
    </row>
    <row r="12" spans="2:21" ht="15" customHeight="1" x14ac:dyDescent="0.15">
      <c r="B12" s="591"/>
      <c r="C12" s="586">
        <v>22</v>
      </c>
      <c r="D12" s="445"/>
      <c r="E12" s="588" t="s">
        <v>266</v>
      </c>
      <c r="F12" s="588" t="s">
        <v>266</v>
      </c>
      <c r="G12" s="588" t="s">
        <v>266</v>
      </c>
      <c r="H12" s="590">
        <v>73997</v>
      </c>
      <c r="I12" s="176">
        <v>2062</v>
      </c>
      <c r="J12" s="176">
        <v>2835</v>
      </c>
      <c r="K12" s="537">
        <v>2477</v>
      </c>
      <c r="L12" s="176">
        <v>358469</v>
      </c>
      <c r="M12" s="176">
        <v>1158</v>
      </c>
      <c r="N12" s="176">
        <v>1544</v>
      </c>
      <c r="O12" s="214">
        <v>1330</v>
      </c>
      <c r="P12" s="176">
        <v>3821182</v>
      </c>
      <c r="Q12" s="176">
        <v>1628</v>
      </c>
      <c r="R12" s="176">
        <v>2489</v>
      </c>
      <c r="S12" s="214">
        <v>2024</v>
      </c>
      <c r="T12" s="180">
        <v>261206</v>
      </c>
      <c r="U12" s="582"/>
    </row>
    <row r="13" spans="2:21" ht="15" customHeight="1" x14ac:dyDescent="0.15">
      <c r="B13" s="593"/>
      <c r="C13" s="594">
        <v>23</v>
      </c>
      <c r="D13" s="449"/>
      <c r="E13" s="595" t="s">
        <v>266</v>
      </c>
      <c r="F13" s="595" t="s">
        <v>266</v>
      </c>
      <c r="G13" s="595" t="s">
        <v>266</v>
      </c>
      <c r="H13" s="596">
        <v>85585</v>
      </c>
      <c r="I13" s="182">
        <v>1890</v>
      </c>
      <c r="J13" s="182">
        <v>2835</v>
      </c>
      <c r="K13" s="182">
        <v>2512.9036431755053</v>
      </c>
      <c r="L13" s="182">
        <v>376501.6</v>
      </c>
      <c r="M13" s="307">
        <v>1102.5</v>
      </c>
      <c r="N13" s="307">
        <v>1567.65</v>
      </c>
      <c r="O13" s="307">
        <v>1280.1135213893215</v>
      </c>
      <c r="P13" s="307">
        <v>3672841.1999999997</v>
      </c>
      <c r="Q13" s="307">
        <v>1851.05</v>
      </c>
      <c r="R13" s="307">
        <v>2381.0500000000002</v>
      </c>
      <c r="S13" s="307">
        <v>2034.8320123334265</v>
      </c>
      <c r="T13" s="329">
        <v>142385.29999999999</v>
      </c>
      <c r="U13" s="582"/>
    </row>
    <row r="14" spans="2:21" ht="15" customHeight="1" x14ac:dyDescent="0.15">
      <c r="B14" s="175" t="s">
        <v>397</v>
      </c>
      <c r="C14" s="167">
        <v>8</v>
      </c>
      <c r="D14" s="455" t="s">
        <v>374</v>
      </c>
      <c r="E14" s="587" t="s">
        <v>151</v>
      </c>
      <c r="F14" s="588" t="s">
        <v>151</v>
      </c>
      <c r="G14" s="589" t="s">
        <v>151</v>
      </c>
      <c r="H14" s="177">
        <v>2653</v>
      </c>
      <c r="I14" s="536">
        <v>2226</v>
      </c>
      <c r="J14" s="537">
        <v>2594</v>
      </c>
      <c r="K14" s="538">
        <v>2434</v>
      </c>
      <c r="L14" s="537">
        <v>20257</v>
      </c>
      <c r="M14" s="213">
        <v>1158</v>
      </c>
      <c r="N14" s="214">
        <v>1351</v>
      </c>
      <c r="O14" s="192">
        <v>1223.5999999999999</v>
      </c>
      <c r="P14" s="214">
        <v>316998</v>
      </c>
      <c r="Q14" s="213">
        <v>1785</v>
      </c>
      <c r="R14" s="214">
        <v>2258</v>
      </c>
      <c r="S14" s="192">
        <v>2074</v>
      </c>
      <c r="T14" s="214">
        <v>35970</v>
      </c>
      <c r="U14" s="582"/>
    </row>
    <row r="15" spans="2:21" ht="15" customHeight="1" x14ac:dyDescent="0.15">
      <c r="B15" s="597"/>
      <c r="C15" s="598">
        <v>9</v>
      </c>
      <c r="D15" s="582"/>
      <c r="E15" s="587" t="s">
        <v>151</v>
      </c>
      <c r="F15" s="587" t="s">
        <v>151</v>
      </c>
      <c r="G15" s="587" t="s">
        <v>151</v>
      </c>
      <c r="H15" s="599">
        <v>3898.6</v>
      </c>
      <c r="I15" s="536">
        <v>2246</v>
      </c>
      <c r="J15" s="537">
        <v>2468</v>
      </c>
      <c r="K15" s="538">
        <v>2388</v>
      </c>
      <c r="L15" s="537">
        <v>32467</v>
      </c>
      <c r="M15" s="213">
        <v>1260</v>
      </c>
      <c r="N15" s="214">
        <v>1544</v>
      </c>
      <c r="O15" s="192">
        <v>1373</v>
      </c>
      <c r="P15" s="214">
        <v>313211</v>
      </c>
      <c r="Q15" s="214">
        <v>1890</v>
      </c>
      <c r="R15" s="214">
        <v>2258</v>
      </c>
      <c r="S15" s="192">
        <v>2093</v>
      </c>
      <c r="T15" s="214">
        <v>33634</v>
      </c>
      <c r="U15" s="582"/>
    </row>
    <row r="16" spans="2:21" ht="15" customHeight="1" x14ac:dyDescent="0.15">
      <c r="B16" s="597"/>
      <c r="C16" s="598">
        <v>10</v>
      </c>
      <c r="D16" s="600"/>
      <c r="E16" s="588" t="s">
        <v>151</v>
      </c>
      <c r="F16" s="588" t="s">
        <v>151</v>
      </c>
      <c r="G16" s="588" t="s">
        <v>151</v>
      </c>
      <c r="H16" s="590">
        <v>3160</v>
      </c>
      <c r="I16" s="537">
        <v>2236.5</v>
      </c>
      <c r="J16" s="537">
        <v>2572.5</v>
      </c>
      <c r="K16" s="537">
        <v>2406.0448051527005</v>
      </c>
      <c r="L16" s="537">
        <v>30314.6</v>
      </c>
      <c r="M16" s="590">
        <v>1260</v>
      </c>
      <c r="N16" s="590">
        <v>1530</v>
      </c>
      <c r="O16" s="590">
        <v>1358</v>
      </c>
      <c r="P16" s="601">
        <v>320770</v>
      </c>
      <c r="Q16" s="214">
        <v>1890</v>
      </c>
      <c r="R16" s="214">
        <v>2488.5</v>
      </c>
      <c r="S16" s="214">
        <v>2102.0563503846679</v>
      </c>
      <c r="T16" s="214">
        <v>14029.8</v>
      </c>
      <c r="U16" s="582"/>
    </row>
    <row r="17" spans="2:21" ht="15" customHeight="1" x14ac:dyDescent="0.15">
      <c r="B17" s="597"/>
      <c r="C17" s="598">
        <v>11</v>
      </c>
      <c r="D17" s="600"/>
      <c r="E17" s="602" t="s">
        <v>151</v>
      </c>
      <c r="F17" s="588" t="s">
        <v>151</v>
      </c>
      <c r="G17" s="588" t="s">
        <v>151</v>
      </c>
      <c r="H17" s="590">
        <v>3986</v>
      </c>
      <c r="I17" s="537">
        <v>2311</v>
      </c>
      <c r="J17" s="537">
        <v>2783</v>
      </c>
      <c r="K17" s="537">
        <v>2566</v>
      </c>
      <c r="L17" s="537">
        <v>34203.300000000003</v>
      </c>
      <c r="M17" s="590">
        <v>1260</v>
      </c>
      <c r="N17" s="590">
        <v>1470</v>
      </c>
      <c r="O17" s="590">
        <v>1364</v>
      </c>
      <c r="P17" s="214">
        <v>314686.3</v>
      </c>
      <c r="Q17" s="214">
        <v>1943</v>
      </c>
      <c r="R17" s="214">
        <v>2489</v>
      </c>
      <c r="S17" s="214">
        <v>2085</v>
      </c>
      <c r="T17" s="215">
        <v>18393</v>
      </c>
      <c r="U17" s="582"/>
    </row>
    <row r="18" spans="2:21" ht="15" customHeight="1" x14ac:dyDescent="0.15">
      <c r="B18" s="597"/>
      <c r="C18" s="598">
        <v>12</v>
      </c>
      <c r="D18" s="600"/>
      <c r="E18" s="588" t="s">
        <v>151</v>
      </c>
      <c r="F18" s="588" t="s">
        <v>151</v>
      </c>
      <c r="G18" s="602" t="s">
        <v>151</v>
      </c>
      <c r="H18" s="590">
        <v>6367</v>
      </c>
      <c r="I18" s="537">
        <v>2467.5</v>
      </c>
      <c r="J18" s="537">
        <v>2835</v>
      </c>
      <c r="K18" s="537">
        <v>2682.9630757014293</v>
      </c>
      <c r="L18" s="537">
        <v>59324</v>
      </c>
      <c r="M18" s="214">
        <v>1312.5</v>
      </c>
      <c r="N18" s="214">
        <v>1470</v>
      </c>
      <c r="O18" s="214">
        <v>1375.6584181216767</v>
      </c>
      <c r="P18" s="214">
        <v>366881.9</v>
      </c>
      <c r="Q18" s="214">
        <v>1995</v>
      </c>
      <c r="R18" s="214">
        <v>2467.5</v>
      </c>
      <c r="S18" s="214">
        <v>2142.4333609557357</v>
      </c>
      <c r="T18" s="215">
        <v>12118.7</v>
      </c>
      <c r="U18" s="582"/>
    </row>
    <row r="19" spans="2:21" ht="15" customHeight="1" x14ac:dyDescent="0.15">
      <c r="B19" s="597" t="s">
        <v>373</v>
      </c>
      <c r="C19" s="598">
        <v>1</v>
      </c>
      <c r="D19" s="600" t="s">
        <v>374</v>
      </c>
      <c r="E19" s="588" t="s">
        <v>151</v>
      </c>
      <c r="F19" s="588" t="s">
        <v>151</v>
      </c>
      <c r="G19" s="588" t="s">
        <v>151</v>
      </c>
      <c r="H19" s="590">
        <v>3854.3</v>
      </c>
      <c r="I19" s="537">
        <v>2310</v>
      </c>
      <c r="J19" s="537">
        <v>2835</v>
      </c>
      <c r="K19" s="537">
        <v>2579.31256341259</v>
      </c>
      <c r="L19" s="537">
        <v>37935</v>
      </c>
      <c r="M19" s="214">
        <v>1211</v>
      </c>
      <c r="N19" s="214">
        <v>1465</v>
      </c>
      <c r="O19" s="214">
        <v>1303</v>
      </c>
      <c r="P19" s="214">
        <v>236191.5</v>
      </c>
      <c r="Q19" s="214">
        <v>1942.5</v>
      </c>
      <c r="R19" s="214">
        <v>2467.5</v>
      </c>
      <c r="S19" s="214">
        <v>2074.838343589226</v>
      </c>
      <c r="T19" s="215">
        <v>13120.2</v>
      </c>
      <c r="U19" s="582"/>
    </row>
    <row r="20" spans="2:21" ht="15" customHeight="1" x14ac:dyDescent="0.15">
      <c r="B20" s="597"/>
      <c r="C20" s="598">
        <v>2</v>
      </c>
      <c r="D20" s="600"/>
      <c r="E20" s="588" t="s">
        <v>151</v>
      </c>
      <c r="F20" s="588" t="s">
        <v>151</v>
      </c>
      <c r="G20" s="588" t="s">
        <v>151</v>
      </c>
      <c r="H20" s="590">
        <v>2788.5</v>
      </c>
      <c r="I20" s="537">
        <v>2310</v>
      </c>
      <c r="J20" s="537">
        <v>2755.6200000000003</v>
      </c>
      <c r="K20" s="537">
        <v>2494.9340614473826</v>
      </c>
      <c r="L20" s="540">
        <v>30762</v>
      </c>
      <c r="M20" s="214">
        <v>1210.6500000000001</v>
      </c>
      <c r="N20" s="214">
        <v>1470</v>
      </c>
      <c r="O20" s="214">
        <v>1307.133240035623</v>
      </c>
      <c r="P20" s="214">
        <v>362417.6</v>
      </c>
      <c r="Q20" s="214">
        <v>2026.5</v>
      </c>
      <c r="R20" s="214">
        <v>2467.5</v>
      </c>
      <c r="S20" s="214">
        <v>2198.2481539292794</v>
      </c>
      <c r="T20" s="214">
        <v>12374.2</v>
      </c>
      <c r="U20" s="582"/>
    </row>
    <row r="21" spans="2:21" ht="15" customHeight="1" x14ac:dyDescent="0.15">
      <c r="B21" s="597"/>
      <c r="C21" s="598">
        <v>3</v>
      </c>
      <c r="D21" s="600"/>
      <c r="E21" s="588" t="s">
        <v>151</v>
      </c>
      <c r="F21" s="588" t="s">
        <v>151</v>
      </c>
      <c r="G21" s="588" t="s">
        <v>151</v>
      </c>
      <c r="H21" s="590">
        <v>4394.1000000000004</v>
      </c>
      <c r="I21" s="537">
        <v>2310</v>
      </c>
      <c r="J21" s="537">
        <v>2835</v>
      </c>
      <c r="K21" s="537">
        <v>2519.0900352479948</v>
      </c>
      <c r="L21" s="537">
        <v>30860.400000000001</v>
      </c>
      <c r="M21" s="214">
        <v>1210.6500000000001</v>
      </c>
      <c r="N21" s="214">
        <v>1470</v>
      </c>
      <c r="O21" s="214">
        <v>1327.2759663233428</v>
      </c>
      <c r="P21" s="214">
        <v>321064.90000000002</v>
      </c>
      <c r="Q21" s="214">
        <v>1995</v>
      </c>
      <c r="R21" s="214">
        <v>2310</v>
      </c>
      <c r="S21" s="214">
        <v>2188.1979374482062</v>
      </c>
      <c r="T21" s="215">
        <v>11481.3</v>
      </c>
      <c r="U21" s="582"/>
    </row>
    <row r="22" spans="2:21" ht="15" customHeight="1" x14ac:dyDescent="0.15">
      <c r="B22" s="597"/>
      <c r="C22" s="598">
        <v>4</v>
      </c>
      <c r="D22" s="600"/>
      <c r="E22" s="588" t="s">
        <v>151</v>
      </c>
      <c r="F22" s="588" t="s">
        <v>151</v>
      </c>
      <c r="G22" s="588" t="s">
        <v>151</v>
      </c>
      <c r="H22" s="590">
        <v>5743</v>
      </c>
      <c r="I22" s="537">
        <v>2257.5</v>
      </c>
      <c r="J22" s="540">
        <v>2625</v>
      </c>
      <c r="K22" s="537">
        <v>2477.4241482279226</v>
      </c>
      <c r="L22" s="540">
        <v>26329.1</v>
      </c>
      <c r="M22" s="214">
        <v>1208</v>
      </c>
      <c r="N22" s="215">
        <v>1470</v>
      </c>
      <c r="O22" s="214">
        <v>1299</v>
      </c>
      <c r="P22" s="214">
        <v>337324</v>
      </c>
      <c r="Q22" s="214">
        <v>1995</v>
      </c>
      <c r="R22" s="214">
        <v>2363</v>
      </c>
      <c r="S22" s="214">
        <v>2180</v>
      </c>
      <c r="T22" s="215">
        <v>14578</v>
      </c>
      <c r="U22" s="582"/>
    </row>
    <row r="23" spans="2:21" ht="15" customHeight="1" x14ac:dyDescent="0.15">
      <c r="B23" s="597"/>
      <c r="C23" s="598">
        <v>5</v>
      </c>
      <c r="D23" s="600"/>
      <c r="E23" s="588" t="s">
        <v>151</v>
      </c>
      <c r="F23" s="588" t="s">
        <v>151</v>
      </c>
      <c r="G23" s="602" t="s">
        <v>151</v>
      </c>
      <c r="H23" s="590">
        <v>5297</v>
      </c>
      <c r="I23" s="537">
        <v>2205</v>
      </c>
      <c r="J23" s="537">
        <v>2835</v>
      </c>
      <c r="K23" s="537">
        <v>2580.8796775752558</v>
      </c>
      <c r="L23" s="537">
        <v>27732</v>
      </c>
      <c r="M23" s="214">
        <v>1215.9000000000001</v>
      </c>
      <c r="N23" s="214">
        <v>1567.65</v>
      </c>
      <c r="O23" s="214">
        <v>1294.1292368872166</v>
      </c>
      <c r="P23" s="214">
        <v>293899.3</v>
      </c>
      <c r="Q23" s="214">
        <v>2026.5</v>
      </c>
      <c r="R23" s="214">
        <v>2362.5</v>
      </c>
      <c r="S23" s="214">
        <v>2131.7180184905919</v>
      </c>
      <c r="T23" s="215">
        <v>14037.8</v>
      </c>
      <c r="U23" s="582"/>
    </row>
    <row r="24" spans="2:21" ht="15" customHeight="1" x14ac:dyDescent="0.15">
      <c r="B24" s="597"/>
      <c r="C24" s="598">
        <v>6</v>
      </c>
      <c r="D24" s="600"/>
      <c r="E24" s="588" t="s">
        <v>151</v>
      </c>
      <c r="F24" s="588" t="s">
        <v>151</v>
      </c>
      <c r="G24" s="602" t="s">
        <v>151</v>
      </c>
      <c r="H24" s="590">
        <v>4070</v>
      </c>
      <c r="I24" s="537">
        <v>2100</v>
      </c>
      <c r="J24" s="537">
        <v>2572.5</v>
      </c>
      <c r="K24" s="537">
        <v>2338.5800497718787</v>
      </c>
      <c r="L24" s="537">
        <v>18704</v>
      </c>
      <c r="M24" s="214">
        <v>1134</v>
      </c>
      <c r="N24" s="214">
        <v>1365</v>
      </c>
      <c r="O24" s="214">
        <v>1232.2009801959593</v>
      </c>
      <c r="P24" s="214">
        <v>275818.90000000002</v>
      </c>
      <c r="Q24" s="214">
        <v>1942.5</v>
      </c>
      <c r="R24" s="214">
        <v>2278.5</v>
      </c>
      <c r="S24" s="214">
        <v>2057.1563365566844</v>
      </c>
      <c r="T24" s="214">
        <v>14587.6</v>
      </c>
      <c r="U24" s="582"/>
    </row>
    <row r="25" spans="2:21" ht="15" customHeight="1" x14ac:dyDescent="0.15">
      <c r="B25" s="597"/>
      <c r="C25" s="598">
        <v>7</v>
      </c>
      <c r="D25" s="600"/>
      <c r="E25" s="588" t="s">
        <v>151</v>
      </c>
      <c r="F25" s="588" t="s">
        <v>151</v>
      </c>
      <c r="G25" s="588" t="s">
        <v>151</v>
      </c>
      <c r="H25" s="590">
        <v>3510</v>
      </c>
      <c r="I25" s="537">
        <v>1890</v>
      </c>
      <c r="J25" s="537">
        <v>2677.5</v>
      </c>
      <c r="K25" s="537">
        <v>2340.2004648460202</v>
      </c>
      <c r="L25" s="537">
        <v>24414.6</v>
      </c>
      <c r="M25" s="214">
        <v>1128.75</v>
      </c>
      <c r="N25" s="214">
        <v>1365</v>
      </c>
      <c r="O25" s="214">
        <v>1212.6857406458225</v>
      </c>
      <c r="P25" s="214">
        <v>291402.8</v>
      </c>
      <c r="Q25" s="214">
        <v>1995</v>
      </c>
      <c r="R25" s="214">
        <v>2310</v>
      </c>
      <c r="S25" s="214">
        <v>2145.3430138754434</v>
      </c>
      <c r="T25" s="215">
        <v>11954.3</v>
      </c>
      <c r="U25" s="582"/>
    </row>
    <row r="26" spans="2:21" ht="15" customHeight="1" x14ac:dyDescent="0.15">
      <c r="B26" s="597"/>
      <c r="C26" s="598">
        <v>8</v>
      </c>
      <c r="D26" s="600"/>
      <c r="E26" s="588" t="s">
        <v>151</v>
      </c>
      <c r="F26" s="588" t="s">
        <v>151</v>
      </c>
      <c r="G26" s="588" t="s">
        <v>151</v>
      </c>
      <c r="H26" s="590">
        <v>4618</v>
      </c>
      <c r="I26" s="537">
        <v>2257.5</v>
      </c>
      <c r="J26" s="537">
        <v>2782.5</v>
      </c>
      <c r="K26" s="537">
        <v>2476.2512019230767</v>
      </c>
      <c r="L26" s="540">
        <v>30706.9</v>
      </c>
      <c r="M26" s="214">
        <v>1215.9000000000001</v>
      </c>
      <c r="N26" s="214">
        <v>1365</v>
      </c>
      <c r="O26" s="214">
        <v>1232.6705060776067</v>
      </c>
      <c r="P26" s="214">
        <v>338945.2</v>
      </c>
      <c r="Q26" s="214">
        <v>1942.5</v>
      </c>
      <c r="R26" s="214">
        <v>2499</v>
      </c>
      <c r="S26" s="214">
        <v>2154.4075670498087</v>
      </c>
      <c r="T26" s="214">
        <v>8305.1</v>
      </c>
      <c r="U26" s="582"/>
    </row>
    <row r="27" spans="2:21" ht="15" customHeight="1" x14ac:dyDescent="0.15">
      <c r="B27" s="597"/>
      <c r="C27" s="598">
        <v>9</v>
      </c>
      <c r="D27" s="600"/>
      <c r="E27" s="588" t="s">
        <v>151</v>
      </c>
      <c r="F27" s="588" t="s">
        <v>151</v>
      </c>
      <c r="G27" s="588" t="s">
        <v>151</v>
      </c>
      <c r="H27" s="590">
        <v>4165</v>
      </c>
      <c r="I27" s="537">
        <v>2284.8000000000002</v>
      </c>
      <c r="J27" s="537">
        <v>2782.5</v>
      </c>
      <c r="K27" s="537">
        <v>2585.3506130751166</v>
      </c>
      <c r="L27" s="540">
        <v>24499.899999999998</v>
      </c>
      <c r="M27" s="214">
        <v>1102.5</v>
      </c>
      <c r="N27" s="214">
        <v>1419.6000000000001</v>
      </c>
      <c r="O27" s="214">
        <v>1275.8279017741183</v>
      </c>
      <c r="P27" s="214">
        <v>270793.90000000002</v>
      </c>
      <c r="Q27" s="214">
        <v>1995</v>
      </c>
      <c r="R27" s="214">
        <v>2362.5</v>
      </c>
      <c r="S27" s="214">
        <v>2140.7274000000002</v>
      </c>
      <c r="T27" s="214">
        <v>9533.9</v>
      </c>
      <c r="U27" s="582"/>
    </row>
    <row r="28" spans="2:21" ht="15" customHeight="1" x14ac:dyDescent="0.15">
      <c r="B28" s="597"/>
      <c r="C28" s="598">
        <v>10</v>
      </c>
      <c r="D28" s="600"/>
      <c r="E28" s="588" t="s">
        <v>151</v>
      </c>
      <c r="F28" s="588" t="s">
        <v>151</v>
      </c>
      <c r="G28" s="588" t="s">
        <v>151</v>
      </c>
      <c r="H28" s="590">
        <v>5136.1000000000004</v>
      </c>
      <c r="I28" s="537">
        <v>2289</v>
      </c>
      <c r="J28" s="537">
        <v>2782.5</v>
      </c>
      <c r="K28" s="537">
        <v>2597.0378755000379</v>
      </c>
      <c r="L28" s="537">
        <v>26580.9</v>
      </c>
      <c r="M28" s="214">
        <v>1134</v>
      </c>
      <c r="N28" s="214">
        <v>1470</v>
      </c>
      <c r="O28" s="214">
        <v>1257.9820197511287</v>
      </c>
      <c r="P28" s="214">
        <v>278226.59999999998</v>
      </c>
      <c r="Q28" s="214">
        <v>2047.5</v>
      </c>
      <c r="R28" s="214">
        <v>2499</v>
      </c>
      <c r="S28" s="214">
        <v>2183.9061613817994</v>
      </c>
      <c r="T28" s="215">
        <v>13309.3</v>
      </c>
      <c r="U28" s="582"/>
    </row>
    <row r="29" spans="2:21" ht="15" customHeight="1" x14ac:dyDescent="0.15">
      <c r="B29" s="597"/>
      <c r="C29" s="598">
        <v>11</v>
      </c>
      <c r="D29" s="600"/>
      <c r="E29" s="588" t="s">
        <v>151</v>
      </c>
      <c r="F29" s="588" t="s">
        <v>151</v>
      </c>
      <c r="G29" s="588" t="s">
        <v>151</v>
      </c>
      <c r="H29" s="603">
        <v>17558</v>
      </c>
      <c r="I29" s="604">
        <v>2187.15</v>
      </c>
      <c r="J29" s="604">
        <v>2782.5</v>
      </c>
      <c r="K29" s="604">
        <v>2566.9394402743028</v>
      </c>
      <c r="L29" s="604">
        <v>34321.800000000003</v>
      </c>
      <c r="M29" s="458">
        <v>1207.5</v>
      </c>
      <c r="N29" s="458">
        <v>1419.6000000000001</v>
      </c>
      <c r="O29" s="458">
        <v>1289.7944946752025</v>
      </c>
      <c r="P29" s="458">
        <v>274839.3</v>
      </c>
      <c r="Q29" s="458">
        <v>1995</v>
      </c>
      <c r="R29" s="458">
        <v>2304.75</v>
      </c>
      <c r="S29" s="458">
        <v>2085.9103911346451</v>
      </c>
      <c r="T29" s="459">
        <v>10825.5</v>
      </c>
      <c r="U29" s="582"/>
    </row>
    <row r="30" spans="2:21" ht="15" customHeight="1" x14ac:dyDescent="0.15">
      <c r="B30" s="597"/>
      <c r="C30" s="598">
        <v>12</v>
      </c>
      <c r="D30" s="600"/>
      <c r="E30" s="588" t="s">
        <v>151</v>
      </c>
      <c r="F30" s="588" t="s">
        <v>151</v>
      </c>
      <c r="G30" s="588" t="s">
        <v>151</v>
      </c>
      <c r="H30" s="603">
        <v>24451.200000000001</v>
      </c>
      <c r="I30" s="604">
        <v>2289</v>
      </c>
      <c r="J30" s="604">
        <v>2782.5</v>
      </c>
      <c r="K30" s="604">
        <v>2435.9038611249898</v>
      </c>
      <c r="L30" s="604">
        <v>57237.7</v>
      </c>
      <c r="M30" s="458">
        <v>1216</v>
      </c>
      <c r="N30" s="458">
        <v>1374</v>
      </c>
      <c r="O30" s="458">
        <v>1284</v>
      </c>
      <c r="P30" s="458">
        <v>391917.7</v>
      </c>
      <c r="Q30" s="458">
        <v>1995</v>
      </c>
      <c r="R30" s="458">
        <v>2205</v>
      </c>
      <c r="S30" s="458">
        <v>2072</v>
      </c>
      <c r="T30" s="459">
        <v>8278.2000000000007</v>
      </c>
      <c r="U30" s="582"/>
    </row>
    <row r="31" spans="2:21" ht="15" customHeight="1" x14ac:dyDescent="0.15">
      <c r="B31" s="597" t="s">
        <v>375</v>
      </c>
      <c r="C31" s="598">
        <v>1</v>
      </c>
      <c r="D31" s="600" t="s">
        <v>374</v>
      </c>
      <c r="E31" s="588" t="s">
        <v>151</v>
      </c>
      <c r="F31" s="588" t="s">
        <v>151</v>
      </c>
      <c r="G31" s="588" t="s">
        <v>151</v>
      </c>
      <c r="H31" s="590">
        <v>5115</v>
      </c>
      <c r="I31" s="537">
        <v>2263.8000000000002</v>
      </c>
      <c r="J31" s="537">
        <v>2677.5</v>
      </c>
      <c r="K31" s="537">
        <v>2420.1689646201871</v>
      </c>
      <c r="L31" s="537">
        <v>36753.599999999999</v>
      </c>
      <c r="M31" s="214">
        <v>1215.9000000000001</v>
      </c>
      <c r="N31" s="214">
        <v>1365</v>
      </c>
      <c r="O31" s="214">
        <v>1246.1621834682458</v>
      </c>
      <c r="P31" s="214">
        <v>215668.9</v>
      </c>
      <c r="Q31" s="214">
        <v>1995</v>
      </c>
      <c r="R31" s="214">
        <v>2205</v>
      </c>
      <c r="S31" s="214">
        <v>2078.74540567228</v>
      </c>
      <c r="T31" s="215">
        <v>5133</v>
      </c>
      <c r="U31" s="582"/>
    </row>
    <row r="32" spans="2:21" ht="15" customHeight="1" x14ac:dyDescent="0.15">
      <c r="B32" s="597"/>
      <c r="C32" s="598">
        <v>2</v>
      </c>
      <c r="D32" s="600"/>
      <c r="E32" s="588" t="s">
        <v>151</v>
      </c>
      <c r="F32" s="588" t="s">
        <v>151</v>
      </c>
      <c r="G32" s="602" t="s">
        <v>151</v>
      </c>
      <c r="H32" s="590">
        <v>5019.8</v>
      </c>
      <c r="I32" s="537">
        <v>2047.5</v>
      </c>
      <c r="J32" s="537">
        <v>2730</v>
      </c>
      <c r="K32" s="537">
        <v>2297.510976149807</v>
      </c>
      <c r="L32" s="537">
        <v>30464.800000000003</v>
      </c>
      <c r="M32" s="214">
        <v>1128.75</v>
      </c>
      <c r="N32" s="214">
        <v>1365</v>
      </c>
      <c r="O32" s="214">
        <v>1248.4988448642457</v>
      </c>
      <c r="P32" s="214">
        <v>256156.3</v>
      </c>
      <c r="Q32" s="214">
        <v>1680</v>
      </c>
      <c r="R32" s="214">
        <v>2205</v>
      </c>
      <c r="S32" s="214">
        <v>2015.3744631003517</v>
      </c>
      <c r="T32" s="215">
        <v>4731.5</v>
      </c>
      <c r="U32" s="582"/>
    </row>
    <row r="33" spans="2:21" ht="15" customHeight="1" x14ac:dyDescent="0.15">
      <c r="B33" s="597"/>
      <c r="C33" s="598">
        <v>3</v>
      </c>
      <c r="D33" s="600"/>
      <c r="E33" s="588" t="s">
        <v>151</v>
      </c>
      <c r="F33" s="588" t="s">
        <v>151</v>
      </c>
      <c r="G33" s="588" t="s">
        <v>151</v>
      </c>
      <c r="H33" s="590">
        <v>5182.8</v>
      </c>
      <c r="I33" s="537">
        <v>2247</v>
      </c>
      <c r="J33" s="537">
        <v>2761.5</v>
      </c>
      <c r="K33" s="537">
        <v>2409.4019707033826</v>
      </c>
      <c r="L33" s="537">
        <v>27061.599999999999</v>
      </c>
      <c r="M33" s="214">
        <v>1102.5</v>
      </c>
      <c r="N33" s="214">
        <v>1365</v>
      </c>
      <c r="O33" s="214">
        <v>1240.8817312786314</v>
      </c>
      <c r="P33" s="214">
        <v>271114.3</v>
      </c>
      <c r="Q33" s="214">
        <v>1732.5</v>
      </c>
      <c r="R33" s="214">
        <v>2257.5</v>
      </c>
      <c r="S33" s="214">
        <v>2031.9841872669519</v>
      </c>
      <c r="T33" s="215">
        <v>4587.8999999999996</v>
      </c>
      <c r="U33" s="582"/>
    </row>
    <row r="34" spans="2:21" ht="15" customHeight="1" x14ac:dyDescent="0.15">
      <c r="B34" s="597"/>
      <c r="C34" s="598">
        <v>4</v>
      </c>
      <c r="D34" s="600"/>
      <c r="E34" s="588" t="s">
        <v>151</v>
      </c>
      <c r="F34" s="588" t="s">
        <v>151</v>
      </c>
      <c r="G34" s="588" t="s">
        <v>151</v>
      </c>
      <c r="H34" s="537">
        <v>7329</v>
      </c>
      <c r="I34" s="537">
        <v>2205</v>
      </c>
      <c r="J34" s="537">
        <v>2782.5</v>
      </c>
      <c r="K34" s="537">
        <v>2500.7016334634382</v>
      </c>
      <c r="L34" s="537">
        <v>25273.4</v>
      </c>
      <c r="M34" s="214">
        <v>1107.75</v>
      </c>
      <c r="N34" s="214">
        <v>1391.25</v>
      </c>
      <c r="O34" s="214">
        <v>1287.6917543925374</v>
      </c>
      <c r="P34" s="214">
        <v>323741.90000000002</v>
      </c>
      <c r="Q34" s="214">
        <v>1792.3500000000001</v>
      </c>
      <c r="R34" s="214">
        <v>2257.5</v>
      </c>
      <c r="S34" s="214">
        <v>2023.8062744029783</v>
      </c>
      <c r="T34" s="215">
        <v>5409.4</v>
      </c>
      <c r="U34" s="582"/>
    </row>
    <row r="35" spans="2:21" ht="15" customHeight="1" x14ac:dyDescent="0.15">
      <c r="B35" s="605"/>
      <c r="C35" s="585">
        <v>5</v>
      </c>
      <c r="D35" s="606"/>
      <c r="E35" s="595" t="s">
        <v>151</v>
      </c>
      <c r="F35" s="595" t="s">
        <v>151</v>
      </c>
      <c r="G35" s="595" t="s">
        <v>151</v>
      </c>
      <c r="H35" s="543">
        <v>3216</v>
      </c>
      <c r="I35" s="543">
        <v>2205</v>
      </c>
      <c r="J35" s="543">
        <v>2782.5</v>
      </c>
      <c r="K35" s="543">
        <v>2523.5451763422611</v>
      </c>
      <c r="L35" s="543">
        <v>31892.2</v>
      </c>
      <c r="M35" s="216">
        <v>1102.5</v>
      </c>
      <c r="N35" s="216">
        <v>1391.25</v>
      </c>
      <c r="O35" s="216">
        <v>1282.4309756768264</v>
      </c>
      <c r="P35" s="216">
        <v>274256.5</v>
      </c>
      <c r="Q35" s="216">
        <v>1785</v>
      </c>
      <c r="R35" s="216">
        <v>2257.5</v>
      </c>
      <c r="S35" s="216">
        <v>1997.5232004865486</v>
      </c>
      <c r="T35" s="217">
        <v>9120.4</v>
      </c>
      <c r="U35" s="582"/>
    </row>
    <row r="36" spans="2:21" ht="15" customHeight="1" x14ac:dyDescent="0.15">
      <c r="B36" s="555" t="s">
        <v>387</v>
      </c>
      <c r="C36" s="579" t="s">
        <v>389</v>
      </c>
      <c r="U36" s="582"/>
    </row>
    <row r="37" spans="2:21" ht="15" customHeight="1" x14ac:dyDescent="0.15">
      <c r="B37" s="556">
        <v>2</v>
      </c>
      <c r="C37" s="153" t="s">
        <v>398</v>
      </c>
      <c r="O37" s="582"/>
      <c r="P37" s="582"/>
      <c r="Q37" s="582"/>
      <c r="R37" s="582"/>
      <c r="S37" s="582"/>
      <c r="T37" s="582"/>
      <c r="U37" s="582"/>
    </row>
    <row r="38" spans="2:21" ht="12.75" customHeight="1" x14ac:dyDescent="0.15">
      <c r="B38" s="292"/>
      <c r="C38" s="153"/>
      <c r="H38" s="607"/>
      <c r="I38" s="538"/>
      <c r="J38" s="538"/>
      <c r="K38" s="538"/>
      <c r="L38" s="538"/>
      <c r="M38" s="192"/>
      <c r="N38" s="192"/>
      <c r="O38" s="192"/>
      <c r="P38" s="192"/>
      <c r="Q38" s="192"/>
      <c r="R38" s="192"/>
      <c r="S38" s="192"/>
      <c r="T38" s="192"/>
      <c r="U38" s="582"/>
    </row>
    <row r="39" spans="2:21" x14ac:dyDescent="0.15">
      <c r="H39" s="582"/>
      <c r="I39" s="538"/>
      <c r="J39" s="538"/>
      <c r="K39" s="538"/>
      <c r="L39" s="538"/>
      <c r="M39" s="192"/>
      <c r="N39" s="192"/>
      <c r="O39" s="192"/>
      <c r="P39" s="192"/>
      <c r="Q39" s="192"/>
      <c r="R39" s="192"/>
      <c r="S39" s="192"/>
      <c r="T39" s="192"/>
      <c r="U39" s="582"/>
    </row>
    <row r="40" spans="2:21" x14ac:dyDescent="0.15">
      <c r="H40" s="607"/>
      <c r="I40" s="538"/>
      <c r="J40" s="538"/>
      <c r="K40" s="538"/>
      <c r="L40" s="538"/>
      <c r="M40" s="608"/>
      <c r="N40" s="608"/>
      <c r="O40" s="608"/>
      <c r="P40" s="607"/>
      <c r="Q40" s="192"/>
      <c r="R40" s="192"/>
      <c r="S40" s="192"/>
      <c r="T40" s="192"/>
    </row>
    <row r="41" spans="2:21" x14ac:dyDescent="0.15">
      <c r="H41" s="607"/>
      <c r="I41" s="582"/>
      <c r="J41" s="582"/>
      <c r="K41" s="582"/>
      <c r="L41" s="582"/>
      <c r="M41" s="608"/>
      <c r="N41" s="608"/>
      <c r="O41" s="608"/>
      <c r="P41" s="582"/>
      <c r="Q41" s="582"/>
      <c r="R41" s="582"/>
      <c r="S41" s="582"/>
      <c r="T41" s="582"/>
    </row>
    <row r="42" spans="2:21" x14ac:dyDescent="0.15">
      <c r="H42" s="582"/>
      <c r="I42" s="582"/>
      <c r="J42" s="582"/>
      <c r="K42" s="582"/>
      <c r="L42" s="582"/>
      <c r="M42" s="582"/>
      <c r="N42" s="582"/>
      <c r="O42" s="582"/>
      <c r="P42" s="582"/>
      <c r="Q42" s="582"/>
      <c r="R42" s="582"/>
      <c r="S42" s="582"/>
      <c r="T42" s="582"/>
    </row>
  </sheetData>
  <mergeCells count="8">
    <mergeCell ref="E6:H6"/>
    <mergeCell ref="I6:L6"/>
    <mergeCell ref="M6:P6"/>
    <mergeCell ref="Q6:T6"/>
    <mergeCell ref="E7:H7"/>
    <mergeCell ref="I7:L7"/>
    <mergeCell ref="M7:P7"/>
    <mergeCell ref="Q7:T7"/>
  </mergeCells>
  <phoneticPr fontId="6"/>
  <pageMargins left="0.39370078740157483" right="0.39370078740157483" top="0.19685039370078741" bottom="0.59055118110236227" header="0.59055118110236227" footer="0.19685039370078741"/>
  <pageSetup paperSize="9" orientation="landscape" r:id="rId1"/>
  <headerFooter alignWithMargins="0">
    <oddFooter>&amp;C-55-</oddFooter>
  </headerFooter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dimension ref="B1:AD63"/>
  <sheetViews>
    <sheetView zoomScale="75" zoomScaleNormal="75" workbookViewId="0"/>
  </sheetViews>
  <sheetFormatPr defaultColWidth="7.5" defaultRowHeight="12" x14ac:dyDescent="0.15"/>
  <cols>
    <col min="1" max="1" width="0.875" style="153" customWidth="1"/>
    <col min="2" max="2" width="6.375" style="153" customWidth="1"/>
    <col min="3" max="3" width="2.875" style="153" customWidth="1"/>
    <col min="4" max="4" width="5.375" style="153" customWidth="1"/>
    <col min="5" max="5" width="5.25" style="153" customWidth="1"/>
    <col min="6" max="7" width="5.875" style="153" customWidth="1"/>
    <col min="8" max="8" width="7.875" style="153" customWidth="1"/>
    <col min="9" max="9" width="5.5" style="153" customWidth="1"/>
    <col min="10" max="11" width="5.875" style="153" customWidth="1"/>
    <col min="12" max="12" width="7.375" style="153" customWidth="1"/>
    <col min="13" max="13" width="5" style="153" customWidth="1"/>
    <col min="14" max="14" width="6" style="153" customWidth="1"/>
    <col min="15" max="15" width="5.875" style="153" customWidth="1"/>
    <col min="16" max="16" width="7.125" style="153" customWidth="1"/>
    <col min="17" max="17" width="5.375" style="153" customWidth="1"/>
    <col min="18" max="19" width="5.875" style="153" customWidth="1"/>
    <col min="20" max="20" width="7.375" style="153" customWidth="1"/>
    <col min="21" max="21" width="5.125" style="153" customWidth="1"/>
    <col min="22" max="23" width="5.875" style="153" customWidth="1"/>
    <col min="24" max="24" width="8.75" style="153" customWidth="1"/>
    <col min="25" max="16384" width="7.5" style="153"/>
  </cols>
  <sheetData>
    <row r="1" spans="2:28" ht="6.75" customHeight="1" x14ac:dyDescent="0.15"/>
    <row r="2" spans="2:28" ht="6" customHeight="1" x14ac:dyDescent="0.15">
      <c r="Z2" s="152"/>
    </row>
    <row r="3" spans="2:28" x14ac:dyDescent="0.15">
      <c r="B3" s="153" t="s">
        <v>399</v>
      </c>
      <c r="Z3" s="152"/>
    </row>
    <row r="4" spans="2:28" x14ac:dyDescent="0.15">
      <c r="X4" s="154" t="s">
        <v>225</v>
      </c>
      <c r="Z4" s="152"/>
    </row>
    <row r="5" spans="2:28" ht="6" customHeight="1" x14ac:dyDescent="0.15">
      <c r="B5" s="169"/>
      <c r="C5" s="169"/>
      <c r="D5" s="169"/>
      <c r="E5" s="169"/>
      <c r="F5" s="169"/>
      <c r="G5" s="169"/>
      <c r="H5" s="169"/>
      <c r="I5" s="169"/>
      <c r="J5" s="169"/>
      <c r="K5" s="169"/>
      <c r="L5" s="169"/>
      <c r="M5" s="169"/>
      <c r="N5" s="169"/>
      <c r="O5" s="169"/>
      <c r="P5" s="169"/>
      <c r="Q5" s="169"/>
      <c r="R5" s="169"/>
      <c r="S5" s="169"/>
      <c r="T5" s="169"/>
      <c r="U5" s="169"/>
      <c r="V5" s="169"/>
      <c r="W5" s="169"/>
      <c r="X5" s="169"/>
      <c r="Z5" s="152"/>
    </row>
    <row r="6" spans="2:28" ht="13.5" x14ac:dyDescent="0.15">
      <c r="B6" s="155"/>
      <c r="C6" s="186" t="s">
        <v>86</v>
      </c>
      <c r="D6" s="249"/>
      <c r="E6" s="175" t="s">
        <v>180</v>
      </c>
      <c r="I6" s="175" t="s">
        <v>400</v>
      </c>
      <c r="M6" s="175" t="s">
        <v>401</v>
      </c>
      <c r="P6" s="152"/>
      <c r="Q6" s="175" t="s">
        <v>402</v>
      </c>
      <c r="R6" s="152"/>
      <c r="S6" s="152"/>
      <c r="T6" s="152"/>
      <c r="U6" s="175" t="s">
        <v>183</v>
      </c>
      <c r="V6" s="152"/>
      <c r="W6" s="152"/>
      <c r="X6" s="180"/>
      <c r="Z6" s="173"/>
      <c r="AA6" s="296"/>
      <c r="AB6" s="296"/>
    </row>
    <row r="7" spans="2:28" ht="13.5" x14ac:dyDescent="0.15">
      <c r="B7" s="175"/>
      <c r="C7" s="168"/>
      <c r="D7" s="181"/>
      <c r="E7" s="175"/>
      <c r="F7" s="152"/>
      <c r="G7" s="152"/>
      <c r="H7" s="152"/>
      <c r="I7" s="327" t="s">
        <v>185</v>
      </c>
      <c r="J7" s="328"/>
      <c r="K7" s="328"/>
      <c r="L7" s="328"/>
      <c r="M7" s="327"/>
      <c r="N7" s="328"/>
      <c r="O7" s="328"/>
      <c r="P7" s="328"/>
      <c r="Q7" s="327"/>
      <c r="R7" s="328"/>
      <c r="S7" s="328"/>
      <c r="T7" s="328"/>
      <c r="U7" s="327" t="s">
        <v>403</v>
      </c>
      <c r="V7" s="328"/>
      <c r="W7" s="328"/>
      <c r="X7" s="330"/>
      <c r="Z7" s="173"/>
      <c r="AA7" s="173"/>
      <c r="AB7" s="173"/>
    </row>
    <row r="8" spans="2:28" ht="13.5" x14ac:dyDescent="0.15">
      <c r="B8" s="524" t="s">
        <v>317</v>
      </c>
      <c r="C8" s="525"/>
      <c r="D8" s="526"/>
      <c r="E8" s="186" t="s">
        <v>93</v>
      </c>
      <c r="F8" s="166" t="s">
        <v>94</v>
      </c>
      <c r="G8" s="244" t="s">
        <v>95</v>
      </c>
      <c r="H8" s="166" t="s">
        <v>96</v>
      </c>
      <c r="I8" s="186" t="s">
        <v>93</v>
      </c>
      <c r="J8" s="166" t="s">
        <v>94</v>
      </c>
      <c r="K8" s="244" t="s">
        <v>95</v>
      </c>
      <c r="L8" s="166" t="s">
        <v>96</v>
      </c>
      <c r="M8" s="186" t="s">
        <v>93</v>
      </c>
      <c r="N8" s="166" t="s">
        <v>94</v>
      </c>
      <c r="O8" s="244" t="s">
        <v>95</v>
      </c>
      <c r="P8" s="166" t="s">
        <v>96</v>
      </c>
      <c r="Q8" s="186" t="s">
        <v>93</v>
      </c>
      <c r="R8" s="166" t="s">
        <v>94</v>
      </c>
      <c r="S8" s="244" t="s">
        <v>95</v>
      </c>
      <c r="T8" s="166" t="s">
        <v>96</v>
      </c>
      <c r="U8" s="186" t="s">
        <v>93</v>
      </c>
      <c r="V8" s="166" t="s">
        <v>94</v>
      </c>
      <c r="W8" s="244" t="s">
        <v>95</v>
      </c>
      <c r="X8" s="166" t="s">
        <v>96</v>
      </c>
      <c r="Z8" s="173"/>
      <c r="AA8" s="173"/>
      <c r="AB8" s="173"/>
    </row>
    <row r="9" spans="2:28" ht="13.5" x14ac:dyDescent="0.15">
      <c r="B9" s="168"/>
      <c r="C9" s="169"/>
      <c r="D9" s="169"/>
      <c r="E9" s="170"/>
      <c r="F9" s="171"/>
      <c r="G9" s="172" t="s">
        <v>97</v>
      </c>
      <c r="H9" s="171"/>
      <c r="I9" s="170"/>
      <c r="J9" s="171"/>
      <c r="K9" s="172" t="s">
        <v>97</v>
      </c>
      <c r="L9" s="171"/>
      <c r="M9" s="170"/>
      <c r="N9" s="171"/>
      <c r="O9" s="172" t="s">
        <v>97</v>
      </c>
      <c r="P9" s="171"/>
      <c r="Q9" s="170"/>
      <c r="R9" s="171"/>
      <c r="S9" s="172" t="s">
        <v>97</v>
      </c>
      <c r="T9" s="171"/>
      <c r="U9" s="170"/>
      <c r="V9" s="171"/>
      <c r="W9" s="172" t="s">
        <v>97</v>
      </c>
      <c r="X9" s="171"/>
      <c r="Z9" s="173"/>
      <c r="AA9" s="173"/>
      <c r="AB9" s="173"/>
    </row>
    <row r="10" spans="2:28" ht="13.5" x14ac:dyDescent="0.15">
      <c r="B10" s="175" t="s">
        <v>0</v>
      </c>
      <c r="C10" s="152">
        <v>21</v>
      </c>
      <c r="D10" s="153" t="s">
        <v>1</v>
      </c>
      <c r="E10" s="165" t="s">
        <v>266</v>
      </c>
      <c r="F10" s="251" t="s">
        <v>266</v>
      </c>
      <c r="G10" s="252" t="s">
        <v>266</v>
      </c>
      <c r="H10" s="251" t="s">
        <v>266</v>
      </c>
      <c r="I10" s="165" t="s">
        <v>266</v>
      </c>
      <c r="J10" s="251" t="s">
        <v>266</v>
      </c>
      <c r="K10" s="252" t="s">
        <v>266</v>
      </c>
      <c r="L10" s="251" t="s">
        <v>266</v>
      </c>
      <c r="M10" s="165" t="s">
        <v>266</v>
      </c>
      <c r="N10" s="251" t="s">
        <v>266</v>
      </c>
      <c r="O10" s="252" t="s">
        <v>266</v>
      </c>
      <c r="P10" s="251" t="s">
        <v>266</v>
      </c>
      <c r="Q10" s="165" t="s">
        <v>266</v>
      </c>
      <c r="R10" s="251" t="s">
        <v>266</v>
      </c>
      <c r="S10" s="252" t="s">
        <v>266</v>
      </c>
      <c r="T10" s="251" t="s">
        <v>266</v>
      </c>
      <c r="U10" s="165" t="s">
        <v>266</v>
      </c>
      <c r="V10" s="251" t="s">
        <v>266</v>
      </c>
      <c r="W10" s="252" t="s">
        <v>266</v>
      </c>
      <c r="X10" s="166" t="s">
        <v>266</v>
      </c>
      <c r="Y10" s="152"/>
      <c r="Z10" s="173"/>
      <c r="AA10" s="173"/>
      <c r="AB10" s="173"/>
    </row>
    <row r="11" spans="2:28" x14ac:dyDescent="0.15">
      <c r="B11" s="175"/>
      <c r="C11" s="152">
        <v>22</v>
      </c>
      <c r="E11" s="165" t="s">
        <v>266</v>
      </c>
      <c r="F11" s="165" t="s">
        <v>266</v>
      </c>
      <c r="G11" s="165" t="s">
        <v>266</v>
      </c>
      <c r="H11" s="165" t="s">
        <v>266</v>
      </c>
      <c r="I11" s="165" t="s">
        <v>266</v>
      </c>
      <c r="J11" s="165" t="s">
        <v>266</v>
      </c>
      <c r="K11" s="165" t="s">
        <v>266</v>
      </c>
      <c r="L11" s="165" t="s">
        <v>266</v>
      </c>
      <c r="M11" s="165" t="s">
        <v>266</v>
      </c>
      <c r="N11" s="165" t="s">
        <v>266</v>
      </c>
      <c r="O11" s="165" t="s">
        <v>266</v>
      </c>
      <c r="P11" s="165" t="s">
        <v>266</v>
      </c>
      <c r="Q11" s="165" t="s">
        <v>266</v>
      </c>
      <c r="R11" s="165" t="s">
        <v>266</v>
      </c>
      <c r="S11" s="165" t="s">
        <v>266</v>
      </c>
      <c r="T11" s="165" t="s">
        <v>266</v>
      </c>
      <c r="U11" s="165" t="s">
        <v>266</v>
      </c>
      <c r="V11" s="165" t="s">
        <v>266</v>
      </c>
      <c r="W11" s="165" t="s">
        <v>266</v>
      </c>
      <c r="X11" s="251" t="s">
        <v>266</v>
      </c>
      <c r="Y11" s="152"/>
      <c r="Z11" s="152"/>
    </row>
    <row r="12" spans="2:28" x14ac:dyDescent="0.15">
      <c r="B12" s="168"/>
      <c r="C12" s="169">
        <v>23</v>
      </c>
      <c r="D12" s="169"/>
      <c r="E12" s="170" t="s">
        <v>266</v>
      </c>
      <c r="F12" s="171" t="s">
        <v>266</v>
      </c>
      <c r="G12" s="297">
        <v>0</v>
      </c>
      <c r="H12" s="171" t="s">
        <v>266</v>
      </c>
      <c r="I12" s="170" t="s">
        <v>266</v>
      </c>
      <c r="J12" s="171" t="s">
        <v>266</v>
      </c>
      <c r="K12" s="297">
        <v>0</v>
      </c>
      <c r="L12" s="171" t="s">
        <v>266</v>
      </c>
      <c r="M12" s="170" t="s">
        <v>266</v>
      </c>
      <c r="N12" s="171" t="s">
        <v>266</v>
      </c>
      <c r="O12" s="297">
        <v>0</v>
      </c>
      <c r="P12" s="171" t="s">
        <v>266</v>
      </c>
      <c r="Q12" s="170" t="s">
        <v>266</v>
      </c>
      <c r="R12" s="171" t="s">
        <v>266</v>
      </c>
      <c r="S12" s="297">
        <v>0</v>
      </c>
      <c r="T12" s="171" t="s">
        <v>266</v>
      </c>
      <c r="U12" s="170" t="s">
        <v>266</v>
      </c>
      <c r="V12" s="171" t="s">
        <v>266</v>
      </c>
      <c r="W12" s="297">
        <v>0</v>
      </c>
      <c r="X12" s="171" t="s">
        <v>266</v>
      </c>
      <c r="Y12" s="152"/>
      <c r="Z12" s="152"/>
    </row>
    <row r="13" spans="2:28" ht="11.1" customHeight="1" x14ac:dyDescent="0.15">
      <c r="B13" s="175" t="s">
        <v>373</v>
      </c>
      <c r="C13" s="152">
        <v>9</v>
      </c>
      <c r="D13" s="180" t="s">
        <v>404</v>
      </c>
      <c r="E13" s="253">
        <v>0</v>
      </c>
      <c r="F13" s="253">
        <v>0</v>
      </c>
      <c r="G13" s="253">
        <v>0</v>
      </c>
      <c r="H13" s="253">
        <v>0</v>
      </c>
      <c r="I13" s="253">
        <v>0</v>
      </c>
      <c r="J13" s="253">
        <v>0</v>
      </c>
      <c r="K13" s="253">
        <v>0</v>
      </c>
      <c r="L13" s="253">
        <v>0</v>
      </c>
      <c r="M13" s="253">
        <v>0</v>
      </c>
      <c r="N13" s="253">
        <v>0</v>
      </c>
      <c r="O13" s="253">
        <v>0</v>
      </c>
      <c r="P13" s="253">
        <v>0</v>
      </c>
      <c r="Q13" s="253">
        <v>0</v>
      </c>
      <c r="R13" s="253">
        <v>0</v>
      </c>
      <c r="S13" s="253">
        <v>0</v>
      </c>
      <c r="T13" s="253">
        <v>0</v>
      </c>
      <c r="U13" s="253">
        <v>0</v>
      </c>
      <c r="V13" s="253">
        <v>0</v>
      </c>
      <c r="W13" s="253">
        <v>0</v>
      </c>
      <c r="X13" s="254">
        <v>0</v>
      </c>
      <c r="Y13" s="152"/>
    </row>
    <row r="14" spans="2:28" ht="11.1" customHeight="1" x14ac:dyDescent="0.15">
      <c r="B14" s="175"/>
      <c r="C14" s="152">
        <v>10</v>
      </c>
      <c r="D14" s="180"/>
      <c r="E14" s="253">
        <v>0</v>
      </c>
      <c r="F14" s="253">
        <v>0</v>
      </c>
      <c r="G14" s="253">
        <v>0</v>
      </c>
      <c r="H14" s="253">
        <v>0</v>
      </c>
      <c r="I14" s="253">
        <v>0</v>
      </c>
      <c r="J14" s="253">
        <v>0</v>
      </c>
      <c r="K14" s="253">
        <v>0</v>
      </c>
      <c r="L14" s="253">
        <v>0</v>
      </c>
      <c r="M14" s="253">
        <v>0</v>
      </c>
      <c r="N14" s="253">
        <v>0</v>
      </c>
      <c r="O14" s="253">
        <v>0</v>
      </c>
      <c r="P14" s="253">
        <v>0</v>
      </c>
      <c r="Q14" s="253">
        <v>0</v>
      </c>
      <c r="R14" s="253">
        <v>0</v>
      </c>
      <c r="S14" s="253">
        <v>0</v>
      </c>
      <c r="T14" s="253">
        <v>0</v>
      </c>
      <c r="U14" s="253">
        <v>0</v>
      </c>
      <c r="V14" s="253">
        <v>0</v>
      </c>
      <c r="W14" s="253">
        <v>0</v>
      </c>
      <c r="X14" s="254">
        <v>0</v>
      </c>
      <c r="Y14" s="152"/>
    </row>
    <row r="15" spans="2:28" ht="11.1" customHeight="1" x14ac:dyDescent="0.15">
      <c r="B15" s="175"/>
      <c r="C15" s="152">
        <v>11</v>
      </c>
      <c r="D15" s="180"/>
      <c r="E15" s="253">
        <v>0</v>
      </c>
      <c r="F15" s="253">
        <v>0</v>
      </c>
      <c r="G15" s="253">
        <v>0</v>
      </c>
      <c r="H15" s="253">
        <v>0</v>
      </c>
      <c r="I15" s="253">
        <v>0</v>
      </c>
      <c r="J15" s="253">
        <v>0</v>
      </c>
      <c r="K15" s="253">
        <v>0</v>
      </c>
      <c r="L15" s="253">
        <v>0</v>
      </c>
      <c r="M15" s="253">
        <v>0</v>
      </c>
      <c r="N15" s="253">
        <v>0</v>
      </c>
      <c r="O15" s="253">
        <v>0</v>
      </c>
      <c r="P15" s="253">
        <v>0</v>
      </c>
      <c r="Q15" s="253">
        <v>0</v>
      </c>
      <c r="R15" s="253">
        <v>0</v>
      </c>
      <c r="S15" s="253">
        <v>0</v>
      </c>
      <c r="T15" s="253">
        <v>0</v>
      </c>
      <c r="U15" s="253">
        <v>0</v>
      </c>
      <c r="V15" s="253">
        <v>0</v>
      </c>
      <c r="W15" s="253">
        <v>0</v>
      </c>
      <c r="X15" s="254">
        <v>0</v>
      </c>
      <c r="Y15" s="152"/>
    </row>
    <row r="16" spans="2:28" ht="11.1" customHeight="1" x14ac:dyDescent="0.15">
      <c r="B16" s="175"/>
      <c r="C16" s="152">
        <v>12</v>
      </c>
      <c r="D16" s="180"/>
      <c r="E16" s="253">
        <v>0</v>
      </c>
      <c r="F16" s="253">
        <v>0</v>
      </c>
      <c r="G16" s="253">
        <v>0</v>
      </c>
      <c r="H16" s="253">
        <v>0</v>
      </c>
      <c r="I16" s="253">
        <v>0</v>
      </c>
      <c r="J16" s="253">
        <v>0</v>
      </c>
      <c r="K16" s="253">
        <v>0</v>
      </c>
      <c r="L16" s="253">
        <v>0</v>
      </c>
      <c r="M16" s="253">
        <v>0</v>
      </c>
      <c r="N16" s="253">
        <v>0</v>
      </c>
      <c r="O16" s="253">
        <v>0</v>
      </c>
      <c r="P16" s="253">
        <v>0</v>
      </c>
      <c r="Q16" s="253">
        <v>0</v>
      </c>
      <c r="R16" s="253">
        <v>0</v>
      </c>
      <c r="S16" s="253">
        <v>0</v>
      </c>
      <c r="T16" s="253">
        <v>0</v>
      </c>
      <c r="U16" s="253">
        <v>0</v>
      </c>
      <c r="V16" s="253">
        <v>0</v>
      </c>
      <c r="W16" s="253">
        <v>0</v>
      </c>
      <c r="X16" s="254">
        <v>0</v>
      </c>
      <c r="Y16" s="152"/>
    </row>
    <row r="17" spans="2:30" ht="11.1" customHeight="1" x14ac:dyDescent="0.15">
      <c r="B17" s="175" t="s">
        <v>375</v>
      </c>
      <c r="C17" s="152">
        <v>1</v>
      </c>
      <c r="D17" s="180" t="s">
        <v>404</v>
      </c>
      <c r="E17" s="253">
        <v>0</v>
      </c>
      <c r="F17" s="253">
        <v>0</v>
      </c>
      <c r="G17" s="253">
        <v>0</v>
      </c>
      <c r="H17" s="253">
        <v>0</v>
      </c>
      <c r="I17" s="253">
        <v>0</v>
      </c>
      <c r="J17" s="253">
        <v>0</v>
      </c>
      <c r="K17" s="253">
        <v>0</v>
      </c>
      <c r="L17" s="253">
        <v>0</v>
      </c>
      <c r="M17" s="253">
        <v>0</v>
      </c>
      <c r="N17" s="253">
        <v>0</v>
      </c>
      <c r="O17" s="253">
        <v>0</v>
      </c>
      <c r="P17" s="253">
        <v>0</v>
      </c>
      <c r="Q17" s="253">
        <v>0</v>
      </c>
      <c r="R17" s="253">
        <v>0</v>
      </c>
      <c r="S17" s="253">
        <v>0</v>
      </c>
      <c r="T17" s="253">
        <v>0</v>
      </c>
      <c r="U17" s="253">
        <v>0</v>
      </c>
      <c r="V17" s="253">
        <v>0</v>
      </c>
      <c r="W17" s="253">
        <v>0</v>
      </c>
      <c r="X17" s="254">
        <v>0</v>
      </c>
      <c r="Y17" s="152"/>
    </row>
    <row r="18" spans="2:30" ht="11.1" customHeight="1" x14ac:dyDescent="0.15">
      <c r="B18" s="175"/>
      <c r="C18" s="152">
        <v>2</v>
      </c>
      <c r="D18" s="180"/>
      <c r="E18" s="253">
        <v>0</v>
      </c>
      <c r="F18" s="253">
        <v>0</v>
      </c>
      <c r="G18" s="253">
        <v>0</v>
      </c>
      <c r="H18" s="253">
        <v>0</v>
      </c>
      <c r="I18" s="253">
        <v>0</v>
      </c>
      <c r="J18" s="253">
        <v>0</v>
      </c>
      <c r="K18" s="253">
        <v>0</v>
      </c>
      <c r="L18" s="253">
        <v>0</v>
      </c>
      <c r="M18" s="253">
        <v>0</v>
      </c>
      <c r="N18" s="253">
        <v>0</v>
      </c>
      <c r="O18" s="253">
        <v>0</v>
      </c>
      <c r="P18" s="253">
        <v>0</v>
      </c>
      <c r="Q18" s="253">
        <v>0</v>
      </c>
      <c r="R18" s="253">
        <v>0</v>
      </c>
      <c r="S18" s="253">
        <v>0</v>
      </c>
      <c r="T18" s="253">
        <v>0</v>
      </c>
      <c r="U18" s="253">
        <v>0</v>
      </c>
      <c r="V18" s="253">
        <v>0</v>
      </c>
      <c r="W18" s="253">
        <v>0</v>
      </c>
      <c r="X18" s="254">
        <v>0</v>
      </c>
      <c r="Y18" s="152"/>
    </row>
    <row r="19" spans="2:30" ht="11.1" customHeight="1" x14ac:dyDescent="0.15">
      <c r="B19" s="175"/>
      <c r="C19" s="152">
        <v>3</v>
      </c>
      <c r="D19" s="180"/>
      <c r="E19" s="253">
        <v>0</v>
      </c>
      <c r="F19" s="253">
        <v>0</v>
      </c>
      <c r="G19" s="253">
        <v>0</v>
      </c>
      <c r="H19" s="253">
        <v>0</v>
      </c>
      <c r="I19" s="253">
        <v>0</v>
      </c>
      <c r="J19" s="253">
        <v>0</v>
      </c>
      <c r="K19" s="253">
        <v>0</v>
      </c>
      <c r="L19" s="253">
        <v>0</v>
      </c>
      <c r="M19" s="253">
        <v>0</v>
      </c>
      <c r="N19" s="253">
        <v>0</v>
      </c>
      <c r="O19" s="253">
        <v>0</v>
      </c>
      <c r="P19" s="253">
        <v>0</v>
      </c>
      <c r="Q19" s="253">
        <v>0</v>
      </c>
      <c r="R19" s="253">
        <v>0</v>
      </c>
      <c r="S19" s="253">
        <v>0</v>
      </c>
      <c r="T19" s="253">
        <v>0</v>
      </c>
      <c r="U19" s="253">
        <v>0</v>
      </c>
      <c r="V19" s="253">
        <v>0</v>
      </c>
      <c r="W19" s="253">
        <v>0</v>
      </c>
      <c r="X19" s="254">
        <v>0</v>
      </c>
      <c r="Y19" s="152"/>
    </row>
    <row r="20" spans="2:30" ht="11.1" customHeight="1" x14ac:dyDescent="0.15">
      <c r="B20" s="175"/>
      <c r="C20" s="152">
        <v>4</v>
      </c>
      <c r="D20" s="180"/>
      <c r="E20" s="253">
        <v>0</v>
      </c>
      <c r="F20" s="253">
        <v>0</v>
      </c>
      <c r="G20" s="253">
        <v>0</v>
      </c>
      <c r="H20" s="253">
        <v>0</v>
      </c>
      <c r="I20" s="253">
        <v>0</v>
      </c>
      <c r="J20" s="253">
        <v>0</v>
      </c>
      <c r="K20" s="253">
        <v>0</v>
      </c>
      <c r="L20" s="253">
        <v>0</v>
      </c>
      <c r="M20" s="253">
        <v>0</v>
      </c>
      <c r="N20" s="253">
        <v>0</v>
      </c>
      <c r="O20" s="253">
        <v>0</v>
      </c>
      <c r="P20" s="253">
        <v>0</v>
      </c>
      <c r="Q20" s="253">
        <v>0</v>
      </c>
      <c r="R20" s="253">
        <v>0</v>
      </c>
      <c r="S20" s="253">
        <v>0</v>
      </c>
      <c r="T20" s="253">
        <v>0</v>
      </c>
      <c r="U20" s="253">
        <v>0</v>
      </c>
      <c r="V20" s="253">
        <v>0</v>
      </c>
      <c r="W20" s="253">
        <v>0</v>
      </c>
      <c r="X20" s="254">
        <v>0</v>
      </c>
      <c r="Y20" s="152"/>
    </row>
    <row r="21" spans="2:30" ht="11.1" customHeight="1" x14ac:dyDescent="0.15">
      <c r="B21" s="168"/>
      <c r="C21" s="169">
        <v>5</v>
      </c>
      <c r="D21" s="181"/>
      <c r="E21" s="255">
        <v>0</v>
      </c>
      <c r="F21" s="255">
        <v>0</v>
      </c>
      <c r="G21" s="255">
        <v>0</v>
      </c>
      <c r="H21" s="255">
        <v>0</v>
      </c>
      <c r="I21" s="255">
        <v>0</v>
      </c>
      <c r="J21" s="255">
        <v>0</v>
      </c>
      <c r="K21" s="255">
        <v>0</v>
      </c>
      <c r="L21" s="255">
        <v>0</v>
      </c>
      <c r="M21" s="255">
        <v>0</v>
      </c>
      <c r="N21" s="255">
        <v>0</v>
      </c>
      <c r="O21" s="255">
        <v>0</v>
      </c>
      <c r="P21" s="255">
        <v>0</v>
      </c>
      <c r="Q21" s="255">
        <v>0</v>
      </c>
      <c r="R21" s="255">
        <v>0</v>
      </c>
      <c r="S21" s="255">
        <v>0</v>
      </c>
      <c r="T21" s="255">
        <v>0</v>
      </c>
      <c r="U21" s="255">
        <v>0</v>
      </c>
      <c r="V21" s="255">
        <v>0</v>
      </c>
      <c r="W21" s="255">
        <v>0</v>
      </c>
      <c r="X21" s="256">
        <v>0</v>
      </c>
      <c r="Y21" s="152"/>
    </row>
    <row r="22" spans="2:30" ht="11.1" customHeight="1" x14ac:dyDescent="0.15">
      <c r="B22" s="175" t="s">
        <v>405</v>
      </c>
      <c r="C22" s="152"/>
      <c r="E22" s="165"/>
      <c r="F22" s="251"/>
      <c r="G22" s="251"/>
      <c r="H22" s="167"/>
      <c r="I22" s="165"/>
      <c r="J22" s="251"/>
      <c r="K22" s="251"/>
      <c r="L22" s="167"/>
      <c r="M22" s="165"/>
      <c r="N22" s="251"/>
      <c r="O22" s="251"/>
      <c r="P22" s="167"/>
      <c r="Q22" s="165"/>
      <c r="R22" s="251"/>
      <c r="S22" s="251"/>
      <c r="T22" s="167"/>
      <c r="U22" s="165"/>
      <c r="V22" s="251"/>
      <c r="W22" s="251"/>
      <c r="X22" s="251"/>
      <c r="Y22" s="152"/>
    </row>
    <row r="23" spans="2:30" ht="11.1" customHeight="1" x14ac:dyDescent="0.15">
      <c r="B23" s="316">
        <v>41030</v>
      </c>
      <c r="C23" s="302"/>
      <c r="D23" s="317">
        <v>41044</v>
      </c>
      <c r="E23" s="253">
        <v>0</v>
      </c>
      <c r="F23" s="253">
        <v>0</v>
      </c>
      <c r="G23" s="253">
        <v>0</v>
      </c>
      <c r="H23" s="253">
        <v>0</v>
      </c>
      <c r="I23" s="253">
        <v>0</v>
      </c>
      <c r="J23" s="253">
        <v>0</v>
      </c>
      <c r="K23" s="253">
        <v>0</v>
      </c>
      <c r="L23" s="253">
        <v>0</v>
      </c>
      <c r="M23" s="253">
        <v>0</v>
      </c>
      <c r="N23" s="253">
        <v>0</v>
      </c>
      <c r="O23" s="253">
        <v>0</v>
      </c>
      <c r="P23" s="253">
        <v>0</v>
      </c>
      <c r="Q23" s="253">
        <v>0</v>
      </c>
      <c r="R23" s="253">
        <v>0</v>
      </c>
      <c r="S23" s="253">
        <v>0</v>
      </c>
      <c r="T23" s="253">
        <v>0</v>
      </c>
      <c r="U23" s="253">
        <v>0</v>
      </c>
      <c r="V23" s="253">
        <v>0</v>
      </c>
      <c r="W23" s="253">
        <v>0</v>
      </c>
      <c r="X23" s="253">
        <v>0</v>
      </c>
      <c r="Y23" s="152"/>
    </row>
    <row r="24" spans="2:30" ht="11.1" customHeight="1" x14ac:dyDescent="0.15">
      <c r="B24" s="316">
        <v>41045</v>
      </c>
      <c r="C24" s="302"/>
      <c r="D24" s="317">
        <v>41060</v>
      </c>
      <c r="E24" s="253">
        <v>0</v>
      </c>
      <c r="F24" s="253">
        <v>0</v>
      </c>
      <c r="G24" s="253">
        <v>0</v>
      </c>
      <c r="H24" s="253">
        <v>0</v>
      </c>
      <c r="I24" s="253">
        <v>0</v>
      </c>
      <c r="J24" s="253">
        <v>0</v>
      </c>
      <c r="K24" s="253">
        <v>0</v>
      </c>
      <c r="L24" s="253">
        <v>0</v>
      </c>
      <c r="M24" s="253">
        <v>0</v>
      </c>
      <c r="N24" s="253">
        <v>0</v>
      </c>
      <c r="O24" s="253">
        <v>0</v>
      </c>
      <c r="P24" s="253">
        <v>0</v>
      </c>
      <c r="Q24" s="253">
        <v>0</v>
      </c>
      <c r="R24" s="253">
        <v>0</v>
      </c>
      <c r="S24" s="253">
        <v>0</v>
      </c>
      <c r="T24" s="253">
        <v>0</v>
      </c>
      <c r="U24" s="253">
        <v>0</v>
      </c>
      <c r="V24" s="253">
        <v>0</v>
      </c>
      <c r="W24" s="253">
        <v>0</v>
      </c>
      <c r="X24" s="253">
        <v>0</v>
      </c>
      <c r="Y24" s="152"/>
      <c r="Z24" s="152"/>
      <c r="AA24" s="152"/>
      <c r="AB24" s="152"/>
      <c r="AC24" s="152"/>
      <c r="AD24" s="152"/>
    </row>
    <row r="25" spans="2:30" ht="11.1" customHeight="1" x14ac:dyDescent="0.15">
      <c r="B25" s="609"/>
      <c r="C25" s="302"/>
      <c r="D25" s="306"/>
      <c r="E25" s="255"/>
      <c r="F25" s="255"/>
      <c r="G25" s="255"/>
      <c r="H25" s="255"/>
      <c r="I25" s="255"/>
      <c r="J25" s="255"/>
      <c r="K25" s="255"/>
      <c r="L25" s="255"/>
      <c r="M25" s="255"/>
      <c r="N25" s="255"/>
      <c r="O25" s="255"/>
      <c r="P25" s="255"/>
      <c r="Q25" s="255"/>
      <c r="R25" s="255"/>
      <c r="S25" s="255"/>
      <c r="T25" s="255"/>
      <c r="U25" s="255"/>
      <c r="V25" s="255"/>
      <c r="W25" s="255"/>
      <c r="X25" s="255"/>
      <c r="Y25" s="152"/>
      <c r="Z25" s="152"/>
      <c r="AA25" s="152"/>
      <c r="AB25" s="152"/>
      <c r="AC25" s="152"/>
      <c r="AD25" s="152"/>
    </row>
    <row r="26" spans="2:30" ht="17.25" customHeight="1" x14ac:dyDescent="0.15">
      <c r="B26" s="175"/>
      <c r="C26" s="186" t="s">
        <v>86</v>
      </c>
      <c r="D26" s="249"/>
      <c r="E26" s="175" t="s">
        <v>406</v>
      </c>
      <c r="I26" s="175" t="s">
        <v>407</v>
      </c>
      <c r="M26" s="175" t="s">
        <v>190</v>
      </c>
      <c r="P26" s="152"/>
      <c r="Q26" s="175" t="s">
        <v>408</v>
      </c>
      <c r="R26" s="152"/>
      <c r="S26" s="152"/>
      <c r="T26" s="152"/>
      <c r="U26" s="175" t="s">
        <v>409</v>
      </c>
      <c r="V26" s="152"/>
      <c r="W26" s="152"/>
      <c r="X26" s="180"/>
      <c r="Z26" s="173"/>
      <c r="AA26" s="296"/>
      <c r="AB26" s="296"/>
      <c r="AC26" s="152"/>
      <c r="AD26" s="152"/>
    </row>
    <row r="27" spans="2:30" ht="13.5" x14ac:dyDescent="0.15">
      <c r="B27" s="175"/>
      <c r="C27" s="168"/>
      <c r="D27" s="181"/>
      <c r="E27" s="327" t="s">
        <v>187</v>
      </c>
      <c r="F27" s="328"/>
      <c r="G27" s="328"/>
      <c r="H27" s="328"/>
      <c r="I27" s="327" t="s">
        <v>185</v>
      </c>
      <c r="J27" s="328"/>
      <c r="K27" s="328"/>
      <c r="L27" s="328"/>
      <c r="M27" s="327"/>
      <c r="N27" s="328"/>
      <c r="O27" s="328"/>
      <c r="P27" s="328"/>
      <c r="Q27" s="327"/>
      <c r="R27" s="328"/>
      <c r="S27" s="328"/>
      <c r="T27" s="328"/>
      <c r="U27" s="327"/>
      <c r="V27" s="328"/>
      <c r="W27" s="328"/>
      <c r="X27" s="330"/>
      <c r="Z27" s="173"/>
      <c r="AA27" s="173"/>
      <c r="AB27" s="173"/>
      <c r="AC27" s="152"/>
      <c r="AD27" s="152"/>
    </row>
    <row r="28" spans="2:30" ht="13.5" x14ac:dyDescent="0.15">
      <c r="B28" s="524" t="s">
        <v>317</v>
      </c>
      <c r="C28" s="525"/>
      <c r="D28" s="526"/>
      <c r="E28" s="186" t="s">
        <v>93</v>
      </c>
      <c r="F28" s="166" t="s">
        <v>94</v>
      </c>
      <c r="G28" s="244" t="s">
        <v>95</v>
      </c>
      <c r="H28" s="166" t="s">
        <v>96</v>
      </c>
      <c r="I28" s="186" t="s">
        <v>93</v>
      </c>
      <c r="J28" s="166" t="s">
        <v>94</v>
      </c>
      <c r="K28" s="244" t="s">
        <v>95</v>
      </c>
      <c r="L28" s="166" t="s">
        <v>96</v>
      </c>
      <c r="M28" s="186" t="s">
        <v>93</v>
      </c>
      <c r="N28" s="166" t="s">
        <v>94</v>
      </c>
      <c r="O28" s="244" t="s">
        <v>95</v>
      </c>
      <c r="P28" s="166" t="s">
        <v>96</v>
      </c>
      <c r="Q28" s="186" t="s">
        <v>93</v>
      </c>
      <c r="R28" s="166" t="s">
        <v>94</v>
      </c>
      <c r="S28" s="244" t="s">
        <v>95</v>
      </c>
      <c r="T28" s="166" t="s">
        <v>96</v>
      </c>
      <c r="U28" s="186" t="s">
        <v>93</v>
      </c>
      <c r="V28" s="166" t="s">
        <v>94</v>
      </c>
      <c r="W28" s="244" t="s">
        <v>95</v>
      </c>
      <c r="X28" s="166" t="s">
        <v>96</v>
      </c>
      <c r="Z28" s="173"/>
      <c r="AA28" s="173"/>
      <c r="AB28" s="173"/>
      <c r="AC28" s="152"/>
      <c r="AD28" s="152"/>
    </row>
    <row r="29" spans="2:30" ht="13.5" x14ac:dyDescent="0.15">
      <c r="B29" s="168"/>
      <c r="C29" s="169"/>
      <c r="D29" s="169"/>
      <c r="E29" s="170"/>
      <c r="F29" s="171"/>
      <c r="G29" s="172" t="s">
        <v>97</v>
      </c>
      <c r="H29" s="171"/>
      <c r="I29" s="170"/>
      <c r="J29" s="171"/>
      <c r="K29" s="172" t="s">
        <v>97</v>
      </c>
      <c r="L29" s="171"/>
      <c r="M29" s="170"/>
      <c r="N29" s="171"/>
      <c r="O29" s="172" t="s">
        <v>97</v>
      </c>
      <c r="P29" s="171"/>
      <c r="Q29" s="170"/>
      <c r="R29" s="171"/>
      <c r="S29" s="172" t="s">
        <v>97</v>
      </c>
      <c r="T29" s="171"/>
      <c r="U29" s="170"/>
      <c r="V29" s="171"/>
      <c r="W29" s="172" t="s">
        <v>97</v>
      </c>
      <c r="X29" s="171"/>
      <c r="Z29" s="173"/>
      <c r="AA29" s="173"/>
      <c r="AB29" s="173"/>
      <c r="AC29" s="152"/>
      <c r="AD29" s="152"/>
    </row>
    <row r="30" spans="2:30" ht="13.5" x14ac:dyDescent="0.15">
      <c r="B30" s="175" t="s">
        <v>0</v>
      </c>
      <c r="C30" s="152">
        <v>21</v>
      </c>
      <c r="D30" s="153" t="s">
        <v>1</v>
      </c>
      <c r="E30" s="251" t="s">
        <v>266</v>
      </c>
      <c r="F30" s="251" t="s">
        <v>266</v>
      </c>
      <c r="G30" s="361">
        <v>0</v>
      </c>
      <c r="H30" s="251" t="s">
        <v>266</v>
      </c>
      <c r="I30" s="251" t="s">
        <v>266</v>
      </c>
      <c r="J30" s="251" t="s">
        <v>266</v>
      </c>
      <c r="K30" s="361">
        <v>0</v>
      </c>
      <c r="L30" s="251" t="s">
        <v>266</v>
      </c>
      <c r="M30" s="251" t="s">
        <v>266</v>
      </c>
      <c r="N30" s="251" t="s">
        <v>266</v>
      </c>
      <c r="O30" s="361">
        <v>0</v>
      </c>
      <c r="P30" s="251" t="s">
        <v>266</v>
      </c>
      <c r="Q30" s="175">
        <v>798</v>
      </c>
      <c r="R30" s="176">
        <v>1158</v>
      </c>
      <c r="S30" s="152">
        <v>929</v>
      </c>
      <c r="T30" s="176">
        <v>178765</v>
      </c>
      <c r="U30" s="175">
        <v>588</v>
      </c>
      <c r="V30" s="176">
        <v>882</v>
      </c>
      <c r="W30" s="152">
        <v>723</v>
      </c>
      <c r="X30" s="176">
        <v>35659</v>
      </c>
      <c r="Y30" s="152"/>
      <c r="Z30" s="173"/>
      <c r="AA30" s="173"/>
      <c r="AB30" s="173"/>
      <c r="AC30" s="152"/>
      <c r="AD30" s="152"/>
    </row>
    <row r="31" spans="2:30" x14ac:dyDescent="0.15">
      <c r="B31" s="175"/>
      <c r="C31" s="152">
        <v>22</v>
      </c>
      <c r="D31" s="180"/>
      <c r="E31" s="251" t="s">
        <v>266</v>
      </c>
      <c r="F31" s="251" t="s">
        <v>266</v>
      </c>
      <c r="G31" s="253">
        <v>0</v>
      </c>
      <c r="H31" s="251" t="s">
        <v>266</v>
      </c>
      <c r="I31" s="251" t="s">
        <v>266</v>
      </c>
      <c r="J31" s="251" t="s">
        <v>266</v>
      </c>
      <c r="K31" s="253">
        <v>0</v>
      </c>
      <c r="L31" s="251" t="s">
        <v>266</v>
      </c>
      <c r="M31" s="251" t="s">
        <v>266</v>
      </c>
      <c r="N31" s="251" t="s">
        <v>266</v>
      </c>
      <c r="O31" s="253">
        <v>0</v>
      </c>
      <c r="P31" s="251" t="s">
        <v>266</v>
      </c>
      <c r="Q31" s="176">
        <v>851</v>
      </c>
      <c r="R31" s="176">
        <v>1071</v>
      </c>
      <c r="S31" s="176">
        <v>972</v>
      </c>
      <c r="T31" s="176">
        <v>159255</v>
      </c>
      <c r="U31" s="176">
        <v>683</v>
      </c>
      <c r="V31" s="176">
        <v>903</v>
      </c>
      <c r="W31" s="176">
        <v>794</v>
      </c>
      <c r="X31" s="180">
        <v>11495</v>
      </c>
      <c r="Y31" s="152"/>
      <c r="Z31" s="152"/>
      <c r="AA31" s="152"/>
      <c r="AB31" s="152"/>
      <c r="AC31" s="152"/>
      <c r="AD31" s="152"/>
    </row>
    <row r="32" spans="2:30" ht="13.5" x14ac:dyDescent="0.15">
      <c r="B32" s="168"/>
      <c r="C32" s="169">
        <v>23</v>
      </c>
      <c r="D32" s="181"/>
      <c r="E32" s="171" t="s">
        <v>266</v>
      </c>
      <c r="F32" s="172" t="s">
        <v>266</v>
      </c>
      <c r="G32" s="256">
        <v>0</v>
      </c>
      <c r="H32" s="171" t="s">
        <v>266</v>
      </c>
      <c r="I32" s="171" t="s">
        <v>266</v>
      </c>
      <c r="J32" s="171" t="s">
        <v>266</v>
      </c>
      <c r="K32" s="255">
        <v>0</v>
      </c>
      <c r="L32" s="171" t="s">
        <v>266</v>
      </c>
      <c r="M32" s="171" t="s">
        <v>266</v>
      </c>
      <c r="N32" s="171" t="s">
        <v>266</v>
      </c>
      <c r="O32" s="255">
        <v>0</v>
      </c>
      <c r="P32" s="171" t="s">
        <v>266</v>
      </c>
      <c r="Q32" s="182">
        <v>840</v>
      </c>
      <c r="R32" s="182">
        <v>1102.5</v>
      </c>
      <c r="S32" s="182">
        <v>952.87106253320769</v>
      </c>
      <c r="T32" s="182">
        <v>49429.8</v>
      </c>
      <c r="U32" s="182">
        <v>630</v>
      </c>
      <c r="V32" s="182">
        <v>892.5</v>
      </c>
      <c r="W32" s="182">
        <v>728.9528765298478</v>
      </c>
      <c r="X32" s="182">
        <v>19121.199999999997</v>
      </c>
      <c r="Y32" s="152"/>
      <c r="Z32" s="173"/>
      <c r="AA32" s="173"/>
      <c r="AB32" s="173"/>
      <c r="AC32" s="173"/>
      <c r="AD32" s="173"/>
    </row>
    <row r="33" spans="2:26" x14ac:dyDescent="0.15">
      <c r="B33" s="175" t="s">
        <v>373</v>
      </c>
      <c r="C33" s="152">
        <v>9</v>
      </c>
      <c r="D33" s="180" t="s">
        <v>404</v>
      </c>
      <c r="E33" s="253">
        <v>0</v>
      </c>
      <c r="F33" s="253">
        <v>0</v>
      </c>
      <c r="G33" s="253">
        <v>0</v>
      </c>
      <c r="H33" s="253">
        <v>0</v>
      </c>
      <c r="I33" s="253">
        <v>0</v>
      </c>
      <c r="J33" s="253">
        <v>0</v>
      </c>
      <c r="K33" s="253">
        <v>0</v>
      </c>
      <c r="L33" s="253">
        <v>0</v>
      </c>
      <c r="M33" s="253">
        <v>0</v>
      </c>
      <c r="N33" s="253">
        <v>0</v>
      </c>
      <c r="O33" s="253">
        <v>0</v>
      </c>
      <c r="P33" s="253">
        <v>0</v>
      </c>
      <c r="Q33" s="176">
        <v>840</v>
      </c>
      <c r="R33" s="176">
        <v>945</v>
      </c>
      <c r="S33" s="176">
        <v>900.41094882841219</v>
      </c>
      <c r="T33" s="176">
        <v>4018.4</v>
      </c>
      <c r="U33" s="180">
        <v>724.5</v>
      </c>
      <c r="V33" s="176">
        <v>766.5</v>
      </c>
      <c r="W33" s="176">
        <v>747.1522522522522</v>
      </c>
      <c r="X33" s="180">
        <v>1470.5</v>
      </c>
      <c r="Y33" s="152"/>
      <c r="Z33" s="152"/>
    </row>
    <row r="34" spans="2:26" x14ac:dyDescent="0.15">
      <c r="B34" s="175"/>
      <c r="C34" s="152">
        <v>10</v>
      </c>
      <c r="D34" s="180"/>
      <c r="E34" s="253">
        <v>0</v>
      </c>
      <c r="F34" s="253">
        <v>0</v>
      </c>
      <c r="G34" s="253">
        <v>0</v>
      </c>
      <c r="H34" s="253">
        <v>0</v>
      </c>
      <c r="I34" s="253">
        <v>0</v>
      </c>
      <c r="J34" s="253">
        <v>0</v>
      </c>
      <c r="K34" s="253">
        <v>0</v>
      </c>
      <c r="L34" s="253">
        <v>0</v>
      </c>
      <c r="M34" s="253">
        <v>0</v>
      </c>
      <c r="N34" s="253">
        <v>0</v>
      </c>
      <c r="O34" s="253">
        <v>0</v>
      </c>
      <c r="P34" s="253">
        <v>0</v>
      </c>
      <c r="Q34" s="176">
        <v>892.5</v>
      </c>
      <c r="R34" s="176">
        <v>903</v>
      </c>
      <c r="S34" s="176">
        <v>898.27313542853324</v>
      </c>
      <c r="T34" s="176">
        <v>1729.3</v>
      </c>
      <c r="U34" s="176">
        <v>656.25</v>
      </c>
      <c r="V34" s="176">
        <v>724.5</v>
      </c>
      <c r="W34" s="176">
        <v>699.51445086705201</v>
      </c>
      <c r="X34" s="180">
        <v>3962.6000000000004</v>
      </c>
      <c r="Y34" s="152"/>
      <c r="Z34" s="152"/>
    </row>
    <row r="35" spans="2:26" x14ac:dyDescent="0.15">
      <c r="B35" s="175"/>
      <c r="C35" s="152">
        <v>11</v>
      </c>
      <c r="D35" s="180"/>
      <c r="E35" s="253">
        <v>0</v>
      </c>
      <c r="F35" s="253">
        <v>0</v>
      </c>
      <c r="G35" s="253">
        <v>0</v>
      </c>
      <c r="H35" s="253">
        <v>0</v>
      </c>
      <c r="I35" s="253">
        <v>0</v>
      </c>
      <c r="J35" s="253">
        <v>0</v>
      </c>
      <c r="K35" s="253">
        <v>0</v>
      </c>
      <c r="L35" s="253">
        <v>0</v>
      </c>
      <c r="M35" s="253">
        <v>0</v>
      </c>
      <c r="N35" s="253">
        <v>0</v>
      </c>
      <c r="O35" s="253">
        <v>0</v>
      </c>
      <c r="P35" s="253">
        <v>0</v>
      </c>
      <c r="Q35" s="176">
        <v>882</v>
      </c>
      <c r="R35" s="176">
        <v>934.5</v>
      </c>
      <c r="S35" s="176">
        <v>922.7168388048691</v>
      </c>
      <c r="T35" s="176">
        <v>3699</v>
      </c>
      <c r="U35" s="176">
        <v>656.25</v>
      </c>
      <c r="V35" s="176">
        <v>819</v>
      </c>
      <c r="W35" s="176">
        <v>702.80000000000007</v>
      </c>
      <c r="X35" s="180">
        <v>4026.2</v>
      </c>
      <c r="Y35" s="152"/>
      <c r="Z35" s="152"/>
    </row>
    <row r="36" spans="2:26" x14ac:dyDescent="0.15">
      <c r="B36" s="175"/>
      <c r="C36" s="152">
        <v>12</v>
      </c>
      <c r="D36" s="180"/>
      <c r="E36" s="253">
        <v>0</v>
      </c>
      <c r="F36" s="253">
        <v>0</v>
      </c>
      <c r="G36" s="253">
        <v>0</v>
      </c>
      <c r="H36" s="253">
        <v>0</v>
      </c>
      <c r="I36" s="253">
        <v>0</v>
      </c>
      <c r="J36" s="253">
        <v>0</v>
      </c>
      <c r="K36" s="253">
        <v>0</v>
      </c>
      <c r="L36" s="253">
        <v>0</v>
      </c>
      <c r="M36" s="253">
        <v>0</v>
      </c>
      <c r="N36" s="253">
        <v>0</v>
      </c>
      <c r="O36" s="253">
        <v>0</v>
      </c>
      <c r="P36" s="253">
        <v>0</v>
      </c>
      <c r="Q36" s="176">
        <v>882</v>
      </c>
      <c r="R36" s="176">
        <v>934.5</v>
      </c>
      <c r="S36" s="176">
        <v>915.40484062954624</v>
      </c>
      <c r="T36" s="176">
        <v>6004</v>
      </c>
      <c r="U36" s="176">
        <v>656.25</v>
      </c>
      <c r="V36" s="176">
        <v>714</v>
      </c>
      <c r="W36" s="176">
        <v>657.17389288198467</v>
      </c>
      <c r="X36" s="180">
        <v>3964.4</v>
      </c>
      <c r="Y36" s="152"/>
      <c r="Z36" s="152"/>
    </row>
    <row r="37" spans="2:26" x14ac:dyDescent="0.15">
      <c r="B37" s="175" t="s">
        <v>375</v>
      </c>
      <c r="C37" s="152">
        <v>1</v>
      </c>
      <c r="D37" s="180" t="s">
        <v>404</v>
      </c>
      <c r="E37" s="253">
        <v>0</v>
      </c>
      <c r="F37" s="253">
        <v>0</v>
      </c>
      <c r="G37" s="253">
        <v>0</v>
      </c>
      <c r="H37" s="253">
        <v>0</v>
      </c>
      <c r="I37" s="253">
        <v>0</v>
      </c>
      <c r="J37" s="253">
        <v>0</v>
      </c>
      <c r="K37" s="253">
        <v>0</v>
      </c>
      <c r="L37" s="253">
        <v>0</v>
      </c>
      <c r="M37" s="253">
        <v>0</v>
      </c>
      <c r="N37" s="253">
        <v>0</v>
      </c>
      <c r="O37" s="253">
        <v>0</v>
      </c>
      <c r="P37" s="253">
        <v>0</v>
      </c>
      <c r="Q37" s="176">
        <v>892.5</v>
      </c>
      <c r="R37" s="176">
        <v>966</v>
      </c>
      <c r="S37" s="176">
        <v>934.47800644097083</v>
      </c>
      <c r="T37" s="176">
        <v>4141.7</v>
      </c>
      <c r="U37" s="176">
        <v>682.5</v>
      </c>
      <c r="V37" s="176">
        <v>682.5</v>
      </c>
      <c r="W37" s="176">
        <v>682.5</v>
      </c>
      <c r="X37" s="176">
        <v>1952.1999999999998</v>
      </c>
      <c r="Y37" s="152"/>
      <c r="Z37" s="152"/>
    </row>
    <row r="38" spans="2:26" x14ac:dyDescent="0.15">
      <c r="B38" s="175"/>
      <c r="C38" s="152">
        <v>2</v>
      </c>
      <c r="D38" s="180"/>
      <c r="E38" s="253">
        <v>0</v>
      </c>
      <c r="F38" s="253">
        <v>0</v>
      </c>
      <c r="G38" s="253">
        <v>0</v>
      </c>
      <c r="H38" s="253">
        <v>0</v>
      </c>
      <c r="I38" s="253">
        <v>0</v>
      </c>
      <c r="J38" s="253">
        <v>0</v>
      </c>
      <c r="K38" s="253">
        <v>0</v>
      </c>
      <c r="L38" s="253">
        <v>0</v>
      </c>
      <c r="M38" s="253">
        <v>0</v>
      </c>
      <c r="N38" s="253">
        <v>0</v>
      </c>
      <c r="O38" s="253">
        <v>0</v>
      </c>
      <c r="P38" s="253">
        <v>0</v>
      </c>
      <c r="Q38" s="176">
        <v>934.5</v>
      </c>
      <c r="R38" s="176">
        <v>966</v>
      </c>
      <c r="S38" s="176">
        <v>957.75128463476074</v>
      </c>
      <c r="T38" s="176">
        <v>2245.7000000000003</v>
      </c>
      <c r="U38" s="176">
        <v>661.5</v>
      </c>
      <c r="V38" s="176">
        <v>714</v>
      </c>
      <c r="W38" s="176">
        <v>687.6014150943397</v>
      </c>
      <c r="X38" s="180">
        <v>287.89999999999998</v>
      </c>
      <c r="Y38" s="152"/>
      <c r="Z38" s="152"/>
    </row>
    <row r="39" spans="2:26" x14ac:dyDescent="0.15">
      <c r="B39" s="175"/>
      <c r="C39" s="152">
        <v>3</v>
      </c>
      <c r="D39" s="180"/>
      <c r="E39" s="253">
        <v>0</v>
      </c>
      <c r="F39" s="253">
        <v>0</v>
      </c>
      <c r="G39" s="253">
        <v>0</v>
      </c>
      <c r="H39" s="253">
        <v>0</v>
      </c>
      <c r="I39" s="253">
        <v>0</v>
      </c>
      <c r="J39" s="253">
        <v>0</v>
      </c>
      <c r="K39" s="253">
        <v>0</v>
      </c>
      <c r="L39" s="253">
        <v>0</v>
      </c>
      <c r="M39" s="253">
        <v>0</v>
      </c>
      <c r="N39" s="253">
        <v>0</v>
      </c>
      <c r="O39" s="253">
        <v>0</v>
      </c>
      <c r="P39" s="253">
        <v>0</v>
      </c>
      <c r="Q39" s="253">
        <v>0</v>
      </c>
      <c r="R39" s="253">
        <v>0</v>
      </c>
      <c r="S39" s="253">
        <v>0</v>
      </c>
      <c r="T39" s="176">
        <v>148.39999999999998</v>
      </c>
      <c r="U39" s="176">
        <v>661.5</v>
      </c>
      <c r="V39" s="176">
        <v>714</v>
      </c>
      <c r="W39" s="176">
        <v>681.87983706720979</v>
      </c>
      <c r="X39" s="176">
        <v>242.9</v>
      </c>
      <c r="Y39" s="152"/>
      <c r="Z39" s="152"/>
    </row>
    <row r="40" spans="2:26" x14ac:dyDescent="0.15">
      <c r="B40" s="175"/>
      <c r="C40" s="152">
        <v>4</v>
      </c>
      <c r="D40" s="180"/>
      <c r="E40" s="253">
        <v>0</v>
      </c>
      <c r="F40" s="253">
        <v>0</v>
      </c>
      <c r="G40" s="253">
        <v>0</v>
      </c>
      <c r="H40" s="253">
        <v>0</v>
      </c>
      <c r="I40" s="253">
        <v>0</v>
      </c>
      <c r="J40" s="253">
        <v>0</v>
      </c>
      <c r="K40" s="253">
        <v>0</v>
      </c>
      <c r="L40" s="253">
        <v>0</v>
      </c>
      <c r="M40" s="253">
        <v>0</v>
      </c>
      <c r="N40" s="253">
        <v>0</v>
      </c>
      <c r="O40" s="253">
        <v>0</v>
      </c>
      <c r="P40" s="635">
        <v>2031</v>
      </c>
      <c r="Q40" s="635">
        <v>997.5</v>
      </c>
      <c r="R40" s="635">
        <v>1050</v>
      </c>
      <c r="S40" s="635">
        <v>1020.6496062992127</v>
      </c>
      <c r="T40" s="176">
        <v>429.2</v>
      </c>
      <c r="U40" s="176">
        <v>672</v>
      </c>
      <c r="V40" s="176">
        <v>819</v>
      </c>
      <c r="W40" s="176">
        <v>725.67672413793116</v>
      </c>
      <c r="X40" s="180">
        <v>6131.8</v>
      </c>
      <c r="Y40" s="152"/>
      <c r="Z40" s="152"/>
    </row>
    <row r="41" spans="2:26" x14ac:dyDescent="0.15">
      <c r="B41" s="168"/>
      <c r="C41" s="169">
        <v>5</v>
      </c>
      <c r="D41" s="181"/>
      <c r="E41" s="255">
        <v>0</v>
      </c>
      <c r="F41" s="255">
        <v>0</v>
      </c>
      <c r="G41" s="255">
        <v>0</v>
      </c>
      <c r="H41" s="255">
        <v>0</v>
      </c>
      <c r="I41" s="255">
        <v>0</v>
      </c>
      <c r="J41" s="255">
        <v>0</v>
      </c>
      <c r="K41" s="255">
        <v>0</v>
      </c>
      <c r="L41" s="255">
        <v>0</v>
      </c>
      <c r="M41" s="255">
        <v>0</v>
      </c>
      <c r="N41" s="255">
        <v>0</v>
      </c>
      <c r="O41" s="255">
        <v>0</v>
      </c>
      <c r="P41" s="255">
        <v>0</v>
      </c>
      <c r="Q41" s="266">
        <v>1050</v>
      </c>
      <c r="R41" s="266">
        <v>1050</v>
      </c>
      <c r="S41" s="266">
        <v>1050</v>
      </c>
      <c r="T41" s="184">
        <v>575.5</v>
      </c>
      <c r="U41" s="184">
        <v>698.25</v>
      </c>
      <c r="V41" s="184">
        <v>819</v>
      </c>
      <c r="W41" s="181">
        <v>719.84943050282436</v>
      </c>
      <c r="X41" s="181">
        <v>6394.4000000000005</v>
      </c>
      <c r="Y41" s="152"/>
      <c r="Z41" s="152"/>
    </row>
    <row r="42" spans="2:26" x14ac:dyDescent="0.15">
      <c r="B42" s="175" t="s">
        <v>405</v>
      </c>
      <c r="C42" s="152"/>
      <c r="E42" s="165"/>
      <c r="F42" s="251"/>
      <c r="G42" s="167"/>
      <c r="H42" s="251"/>
      <c r="I42" s="165"/>
      <c r="J42" s="251"/>
      <c r="K42" s="167"/>
      <c r="L42" s="251"/>
      <c r="M42" s="165"/>
      <c r="N42" s="251"/>
      <c r="O42" s="167"/>
      <c r="P42" s="635"/>
      <c r="Q42" s="634"/>
      <c r="R42" s="635"/>
      <c r="S42" s="636"/>
      <c r="T42" s="176"/>
      <c r="U42" s="175"/>
      <c r="V42" s="176"/>
      <c r="W42" s="152"/>
      <c r="X42" s="176"/>
      <c r="Y42" s="152"/>
      <c r="Z42" s="152"/>
    </row>
    <row r="43" spans="2:26" x14ac:dyDescent="0.15">
      <c r="B43" s="316">
        <v>41030</v>
      </c>
      <c r="C43" s="302"/>
      <c r="D43" s="317">
        <v>41044</v>
      </c>
      <c r="E43" s="253">
        <v>0</v>
      </c>
      <c r="F43" s="253">
        <v>0</v>
      </c>
      <c r="G43" s="253">
        <v>0</v>
      </c>
      <c r="H43" s="253">
        <v>0</v>
      </c>
      <c r="I43" s="253">
        <v>0</v>
      </c>
      <c r="J43" s="253">
        <v>0</v>
      </c>
      <c r="K43" s="253">
        <v>0</v>
      </c>
      <c r="L43" s="253">
        <v>0</v>
      </c>
      <c r="M43" s="253">
        <v>0</v>
      </c>
      <c r="N43" s="253">
        <v>0</v>
      </c>
      <c r="O43" s="253">
        <v>0</v>
      </c>
      <c r="P43" s="253">
        <v>0</v>
      </c>
      <c r="Q43" s="253">
        <v>0</v>
      </c>
      <c r="R43" s="253">
        <v>0</v>
      </c>
      <c r="S43" s="253">
        <v>0</v>
      </c>
      <c r="T43" s="178">
        <v>146.5</v>
      </c>
      <c r="U43" s="250">
        <v>698.25</v>
      </c>
      <c r="V43" s="250">
        <v>819</v>
      </c>
      <c r="W43" s="250">
        <v>728.05179704016916</v>
      </c>
      <c r="X43" s="178">
        <v>5486.1</v>
      </c>
      <c r="Y43" s="152"/>
      <c r="Z43" s="152"/>
    </row>
    <row r="44" spans="2:26" x14ac:dyDescent="0.15">
      <c r="B44" s="316">
        <v>41045</v>
      </c>
      <c r="C44" s="302"/>
      <c r="D44" s="317">
        <v>41060</v>
      </c>
      <c r="E44" s="253">
        <v>0</v>
      </c>
      <c r="F44" s="253">
        <v>0</v>
      </c>
      <c r="G44" s="253">
        <v>0</v>
      </c>
      <c r="H44" s="253">
        <v>0</v>
      </c>
      <c r="I44" s="253">
        <v>0</v>
      </c>
      <c r="J44" s="253">
        <v>0</v>
      </c>
      <c r="K44" s="253">
        <v>0</v>
      </c>
      <c r="L44" s="253">
        <v>0</v>
      </c>
      <c r="M44" s="253">
        <v>0</v>
      </c>
      <c r="N44" s="253">
        <v>0</v>
      </c>
      <c r="O44" s="253">
        <v>0</v>
      </c>
      <c r="P44" s="253">
        <v>0</v>
      </c>
      <c r="Q44" s="635">
        <v>1050</v>
      </c>
      <c r="R44" s="635">
        <v>1050</v>
      </c>
      <c r="S44" s="642">
        <v>1050</v>
      </c>
      <c r="T44" s="180">
        <v>429</v>
      </c>
      <c r="U44" s="226">
        <v>714</v>
      </c>
      <c r="V44" s="226">
        <v>819</v>
      </c>
      <c r="W44" s="226">
        <v>718.1071067699562</v>
      </c>
      <c r="X44" s="176">
        <v>908.3</v>
      </c>
      <c r="Y44" s="152"/>
      <c r="Z44" s="152"/>
    </row>
    <row r="45" spans="2:26" x14ac:dyDescent="0.15">
      <c r="B45" s="316"/>
      <c r="C45" s="302"/>
      <c r="D45" s="610"/>
      <c r="E45" s="254"/>
      <c r="F45" s="254"/>
      <c r="G45" s="253"/>
      <c r="H45" s="253"/>
      <c r="I45" s="253"/>
      <c r="J45" s="253"/>
      <c r="K45" s="253"/>
      <c r="L45" s="253"/>
      <c r="M45" s="253"/>
      <c r="N45" s="253"/>
      <c r="O45" s="253"/>
      <c r="P45" s="635"/>
      <c r="Q45" s="635"/>
      <c r="R45" s="635"/>
      <c r="S45" s="635"/>
      <c r="T45" s="176"/>
      <c r="U45" s="253"/>
      <c r="V45" s="253"/>
      <c r="W45" s="253"/>
      <c r="X45" s="178"/>
      <c r="Y45" s="152"/>
      <c r="Z45" s="152"/>
    </row>
    <row r="46" spans="2:26" ht="12" customHeight="1" x14ac:dyDescent="0.15">
      <c r="B46" s="168"/>
      <c r="C46" s="169"/>
      <c r="D46" s="331"/>
      <c r="E46" s="181"/>
      <c r="F46" s="181"/>
      <c r="G46" s="184"/>
      <c r="H46" s="184"/>
      <c r="I46" s="184"/>
      <c r="J46" s="184"/>
      <c r="K46" s="184"/>
      <c r="L46" s="184"/>
      <c r="M46" s="184"/>
      <c r="N46" s="184"/>
      <c r="O46" s="184"/>
      <c r="P46" s="184"/>
      <c r="Q46" s="181"/>
      <c r="R46" s="184"/>
      <c r="S46" s="181"/>
      <c r="T46" s="184"/>
      <c r="U46" s="184"/>
      <c r="V46" s="184"/>
      <c r="W46" s="184"/>
      <c r="X46" s="181"/>
      <c r="Z46" s="152"/>
    </row>
    <row r="47" spans="2:26" ht="12.75" customHeight="1" x14ac:dyDescent="0.15">
      <c r="B47" s="153" t="s">
        <v>387</v>
      </c>
      <c r="C47" s="152" t="s">
        <v>410</v>
      </c>
      <c r="L47" s="154" t="s">
        <v>411</v>
      </c>
      <c r="M47" s="760" t="s">
        <v>412</v>
      </c>
      <c r="N47" s="760"/>
      <c r="O47" s="760"/>
      <c r="P47" s="760"/>
      <c r="Q47" s="760"/>
      <c r="R47" s="760"/>
      <c r="S47" s="760"/>
      <c r="T47" s="760"/>
      <c r="U47" s="760"/>
      <c r="V47" s="760"/>
      <c r="W47" s="760"/>
      <c r="X47" s="760"/>
    </row>
    <row r="48" spans="2:26" ht="12.75" customHeight="1" x14ac:dyDescent="0.15">
      <c r="B48" s="191" t="s">
        <v>413</v>
      </c>
      <c r="C48" s="153" t="s">
        <v>414</v>
      </c>
      <c r="M48" s="611" t="s">
        <v>415</v>
      </c>
      <c r="N48" s="611"/>
      <c r="O48" s="611"/>
      <c r="P48" s="611"/>
      <c r="Q48" s="611"/>
    </row>
    <row r="49" spans="2:26" x14ac:dyDescent="0.15">
      <c r="B49" s="191" t="s">
        <v>199</v>
      </c>
      <c r="C49" s="153" t="s">
        <v>389</v>
      </c>
      <c r="X49" s="152"/>
      <c r="Y49" s="152"/>
      <c r="Z49" s="152"/>
    </row>
    <row r="50" spans="2:26" x14ac:dyDescent="0.15">
      <c r="X50" s="152"/>
      <c r="Y50" s="152"/>
      <c r="Z50" s="152"/>
    </row>
    <row r="51" spans="2:26" x14ac:dyDescent="0.15">
      <c r="X51" s="152"/>
      <c r="Y51" s="152"/>
      <c r="Z51" s="152"/>
    </row>
    <row r="52" spans="2:26" x14ac:dyDescent="0.15">
      <c r="Q52" s="557"/>
      <c r="R52" s="557"/>
      <c r="S52" s="557"/>
      <c r="T52" s="557"/>
      <c r="U52" s="557"/>
      <c r="V52" s="557"/>
      <c r="W52" s="557"/>
      <c r="X52" s="152"/>
      <c r="Y52" s="152"/>
      <c r="Z52" s="152"/>
    </row>
    <row r="53" spans="2:26" x14ac:dyDescent="0.15">
      <c r="X53" s="152"/>
      <c r="Y53" s="152"/>
      <c r="Z53" s="152"/>
    </row>
    <row r="54" spans="2:26" x14ac:dyDescent="0.15">
      <c r="X54" s="152"/>
      <c r="Y54" s="152"/>
      <c r="Z54" s="152"/>
    </row>
    <row r="55" spans="2:26" x14ac:dyDescent="0.15">
      <c r="X55" s="152"/>
      <c r="Y55" s="152"/>
      <c r="Z55" s="152"/>
    </row>
    <row r="56" spans="2:26" x14ac:dyDescent="0.15">
      <c r="X56" s="152"/>
      <c r="Y56" s="152"/>
      <c r="Z56" s="152"/>
    </row>
    <row r="57" spans="2:26" x14ac:dyDescent="0.15">
      <c r="X57" s="152"/>
      <c r="Y57" s="152"/>
      <c r="Z57" s="152"/>
    </row>
    <row r="58" spans="2:26" x14ac:dyDescent="0.15">
      <c r="X58" s="152"/>
      <c r="Y58" s="152"/>
      <c r="Z58" s="152"/>
    </row>
    <row r="59" spans="2:26" x14ac:dyDescent="0.15">
      <c r="X59" s="152"/>
      <c r="Y59" s="152"/>
      <c r="Z59" s="152"/>
    </row>
    <row r="60" spans="2:26" x14ac:dyDescent="0.15">
      <c r="X60" s="152"/>
      <c r="Y60" s="152"/>
      <c r="Z60" s="152"/>
    </row>
    <row r="61" spans="2:26" x14ac:dyDescent="0.15">
      <c r="X61" s="362"/>
      <c r="Y61" s="152"/>
      <c r="Z61" s="152"/>
    </row>
    <row r="62" spans="2:26" x14ac:dyDescent="0.15">
      <c r="X62" s="152"/>
      <c r="Y62" s="152"/>
      <c r="Z62" s="152"/>
    </row>
    <row r="63" spans="2:26" x14ac:dyDescent="0.15">
      <c r="X63" s="152"/>
      <c r="Y63" s="152"/>
      <c r="Z63" s="152"/>
    </row>
  </sheetData>
  <mergeCells count="1">
    <mergeCell ref="M47:X47"/>
  </mergeCells>
  <phoneticPr fontId="6"/>
  <pageMargins left="0.39370078740157483" right="0.39370078740157483" top="0.19685039370078741" bottom="0.59055118110236227" header="0.59055118110236227" footer="0.19685039370078741"/>
  <pageSetup paperSize="9" orientation="landscape" r:id="rId1"/>
  <headerFooter alignWithMargins="0">
    <oddFooter>&amp;C-56-</oddFooter>
  </headerFooter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dimension ref="B3:AS62"/>
  <sheetViews>
    <sheetView zoomScale="80" zoomScaleNormal="80" workbookViewId="0">
      <selection activeCell="B1" sqref="B1"/>
    </sheetView>
  </sheetViews>
  <sheetFormatPr defaultColWidth="7.5" defaultRowHeight="12" x14ac:dyDescent="0.15"/>
  <cols>
    <col min="1" max="1" width="0.25" style="153" customWidth="1"/>
    <col min="2" max="2" width="5.5" style="153" customWidth="1"/>
    <col min="3" max="3" width="2.875" style="153" customWidth="1"/>
    <col min="4" max="5" width="5.625" style="153" customWidth="1"/>
    <col min="6" max="7" width="5.875" style="153" customWidth="1"/>
    <col min="8" max="8" width="8" style="153" customWidth="1"/>
    <col min="9" max="9" width="5.75" style="153" customWidth="1"/>
    <col min="10" max="11" width="5.875" style="153" customWidth="1"/>
    <col min="12" max="12" width="8.125" style="153" customWidth="1"/>
    <col min="13" max="13" width="5.5" style="153" customWidth="1"/>
    <col min="14" max="15" width="5.875" style="153" customWidth="1"/>
    <col min="16" max="16" width="8.125" style="153" customWidth="1"/>
    <col min="17" max="17" width="5.5" style="153" customWidth="1"/>
    <col min="18" max="19" width="5.875" style="153" customWidth="1"/>
    <col min="20" max="20" width="8.125" style="153" customWidth="1"/>
    <col min="21" max="21" width="5.5" style="153" customWidth="1"/>
    <col min="22" max="23" width="5.875" style="153" customWidth="1"/>
    <col min="24" max="24" width="8.125" style="153" customWidth="1"/>
    <col min="25" max="25" width="7.5" style="153"/>
    <col min="26" max="30" width="10.625" style="153" customWidth="1"/>
    <col min="31" max="31" width="15.125" style="153" customWidth="1"/>
    <col min="32" max="32" width="7.625" style="153" bestFit="1" customWidth="1"/>
    <col min="33" max="33" width="7.75" style="153" bestFit="1" customWidth="1"/>
    <col min="34" max="41" width="7.625" style="153" bestFit="1" customWidth="1"/>
    <col min="42" max="16384" width="7.5" style="153"/>
  </cols>
  <sheetData>
    <row r="3" spans="2:45" x14ac:dyDescent="0.15">
      <c r="B3" s="153" t="s">
        <v>416</v>
      </c>
    </row>
    <row r="4" spans="2:45" x14ac:dyDescent="0.15">
      <c r="X4" s="154" t="s">
        <v>225</v>
      </c>
    </row>
    <row r="5" spans="2:45" ht="6" customHeight="1" x14ac:dyDescent="0.15">
      <c r="B5" s="169"/>
      <c r="C5" s="169"/>
      <c r="D5" s="169"/>
      <c r="E5" s="169"/>
      <c r="F5" s="169"/>
      <c r="G5" s="169"/>
      <c r="H5" s="169"/>
      <c r="I5" s="169"/>
      <c r="J5" s="169"/>
      <c r="K5" s="169"/>
      <c r="L5" s="169"/>
      <c r="M5" s="169"/>
    </row>
    <row r="6" spans="2:45" ht="12.75" customHeight="1" x14ac:dyDescent="0.15">
      <c r="B6" s="155"/>
      <c r="C6" s="186" t="s">
        <v>86</v>
      </c>
      <c r="D6" s="249"/>
      <c r="E6" s="175" t="s">
        <v>192</v>
      </c>
      <c r="I6" s="175" t="s">
        <v>417</v>
      </c>
      <c r="M6" s="175" t="s">
        <v>418</v>
      </c>
      <c r="N6" s="295" t="s">
        <v>419</v>
      </c>
      <c r="O6" s="295"/>
      <c r="P6" s="295"/>
      <c r="Q6" s="155" t="s">
        <v>420</v>
      </c>
      <c r="R6" s="295"/>
      <c r="S6" s="295"/>
      <c r="T6" s="295"/>
      <c r="U6" s="155" t="s">
        <v>421</v>
      </c>
      <c r="V6" s="295"/>
      <c r="W6" s="295"/>
      <c r="X6" s="174"/>
      <c r="Z6" s="152"/>
      <c r="AA6" s="296"/>
      <c r="AB6" s="296"/>
      <c r="AC6" s="296"/>
      <c r="AD6" s="296"/>
      <c r="AE6" s="296"/>
      <c r="AF6" s="296"/>
      <c r="AG6" s="296"/>
      <c r="AH6" s="296"/>
      <c r="AI6" s="296"/>
      <c r="AJ6" s="296"/>
    </row>
    <row r="7" spans="2:45" ht="12.75" customHeight="1" x14ac:dyDescent="0.15">
      <c r="B7" s="175"/>
      <c r="C7" s="168"/>
      <c r="D7" s="181"/>
      <c r="E7" s="175"/>
      <c r="F7" s="152"/>
      <c r="G7" s="152"/>
      <c r="H7" s="152"/>
      <c r="I7" s="327"/>
      <c r="J7" s="328"/>
      <c r="K7" s="328"/>
      <c r="L7" s="328"/>
      <c r="M7" s="327"/>
      <c r="N7" s="328"/>
      <c r="O7" s="328"/>
      <c r="P7" s="328"/>
      <c r="Q7" s="327"/>
      <c r="R7" s="328"/>
      <c r="S7" s="328"/>
      <c r="T7" s="328"/>
      <c r="U7" s="327"/>
      <c r="V7" s="328"/>
      <c r="W7" s="328"/>
      <c r="X7" s="330"/>
      <c r="Z7" s="152"/>
      <c r="AA7" s="173"/>
      <c r="AB7" s="173"/>
      <c r="AC7" s="173"/>
      <c r="AD7" s="173"/>
      <c r="AE7" s="173"/>
      <c r="AF7" s="173"/>
      <c r="AG7" s="173"/>
      <c r="AH7" s="173"/>
      <c r="AI7" s="173"/>
      <c r="AJ7" s="173"/>
    </row>
    <row r="8" spans="2:45" ht="13.5" x14ac:dyDescent="0.15">
      <c r="B8" s="524" t="s">
        <v>317</v>
      </c>
      <c r="C8" s="525"/>
      <c r="D8" s="526"/>
      <c r="E8" s="186" t="s">
        <v>93</v>
      </c>
      <c r="F8" s="166" t="s">
        <v>94</v>
      </c>
      <c r="G8" s="244" t="s">
        <v>95</v>
      </c>
      <c r="H8" s="166" t="s">
        <v>96</v>
      </c>
      <c r="I8" s="186" t="s">
        <v>93</v>
      </c>
      <c r="J8" s="166" t="s">
        <v>94</v>
      </c>
      <c r="K8" s="244" t="s">
        <v>95</v>
      </c>
      <c r="L8" s="166" t="s">
        <v>96</v>
      </c>
      <c r="M8" s="186" t="s">
        <v>93</v>
      </c>
      <c r="N8" s="166" t="s">
        <v>94</v>
      </c>
      <c r="O8" s="244" t="s">
        <v>95</v>
      </c>
      <c r="P8" s="166" t="s">
        <v>96</v>
      </c>
      <c r="Q8" s="186" t="s">
        <v>93</v>
      </c>
      <c r="R8" s="166" t="s">
        <v>94</v>
      </c>
      <c r="S8" s="244" t="s">
        <v>95</v>
      </c>
      <c r="T8" s="166" t="s">
        <v>96</v>
      </c>
      <c r="U8" s="186" t="s">
        <v>93</v>
      </c>
      <c r="V8" s="166" t="s">
        <v>94</v>
      </c>
      <c r="W8" s="244" t="s">
        <v>95</v>
      </c>
      <c r="X8" s="166" t="s">
        <v>96</v>
      </c>
      <c r="Z8" s="152"/>
      <c r="AA8" s="173"/>
      <c r="AB8" s="173"/>
      <c r="AC8" s="173"/>
      <c r="AD8" s="173"/>
      <c r="AE8" s="173"/>
      <c r="AF8" s="173"/>
      <c r="AG8" s="173"/>
      <c r="AH8" s="173"/>
      <c r="AI8" s="173"/>
      <c r="AJ8" s="173"/>
    </row>
    <row r="9" spans="2:45" ht="13.5" x14ac:dyDescent="0.15">
      <c r="B9" s="168"/>
      <c r="C9" s="169"/>
      <c r="D9" s="169"/>
      <c r="E9" s="170"/>
      <c r="F9" s="171"/>
      <c r="G9" s="172" t="s">
        <v>97</v>
      </c>
      <c r="H9" s="171"/>
      <c r="I9" s="170"/>
      <c r="J9" s="171"/>
      <c r="K9" s="172" t="s">
        <v>97</v>
      </c>
      <c r="L9" s="171"/>
      <c r="M9" s="170"/>
      <c r="N9" s="171"/>
      <c r="O9" s="172" t="s">
        <v>97</v>
      </c>
      <c r="P9" s="171"/>
      <c r="Q9" s="170"/>
      <c r="R9" s="171"/>
      <c r="S9" s="172" t="s">
        <v>97</v>
      </c>
      <c r="T9" s="171"/>
      <c r="U9" s="170"/>
      <c r="V9" s="171"/>
      <c r="W9" s="172" t="s">
        <v>97</v>
      </c>
      <c r="X9" s="171"/>
      <c r="Z9" s="152"/>
      <c r="AA9" s="173"/>
      <c r="AB9" s="173"/>
      <c r="AC9" s="173"/>
      <c r="AD9" s="173"/>
      <c r="AE9" s="173"/>
      <c r="AF9" s="173"/>
      <c r="AG9" s="173"/>
      <c r="AH9" s="173"/>
      <c r="AI9" s="173"/>
      <c r="AJ9" s="173"/>
    </row>
    <row r="10" spans="2:45" ht="11.25" customHeight="1" x14ac:dyDescent="0.15">
      <c r="B10" s="175" t="s">
        <v>0</v>
      </c>
      <c r="C10" s="152">
        <v>21</v>
      </c>
      <c r="D10" s="153" t="s">
        <v>1</v>
      </c>
      <c r="E10" s="175">
        <v>578</v>
      </c>
      <c r="F10" s="176">
        <v>924</v>
      </c>
      <c r="G10" s="152">
        <v>726</v>
      </c>
      <c r="H10" s="176">
        <v>154499</v>
      </c>
      <c r="I10" s="175">
        <v>673</v>
      </c>
      <c r="J10" s="176">
        <v>870</v>
      </c>
      <c r="K10" s="152">
        <v>765</v>
      </c>
      <c r="L10" s="176">
        <v>197055</v>
      </c>
      <c r="M10" s="175">
        <v>693</v>
      </c>
      <c r="N10" s="176">
        <v>1050</v>
      </c>
      <c r="O10" s="152">
        <v>915</v>
      </c>
      <c r="P10" s="176">
        <v>65265</v>
      </c>
      <c r="Q10" s="175">
        <v>1838</v>
      </c>
      <c r="R10" s="176">
        <v>2592</v>
      </c>
      <c r="S10" s="152">
        <v>2140</v>
      </c>
      <c r="T10" s="176">
        <v>27823</v>
      </c>
      <c r="U10" s="175">
        <v>1733</v>
      </c>
      <c r="V10" s="176">
        <v>2310</v>
      </c>
      <c r="W10" s="152">
        <v>2077</v>
      </c>
      <c r="X10" s="176">
        <v>77570</v>
      </c>
      <c r="Z10" s="152"/>
      <c r="AA10" s="173"/>
      <c r="AB10" s="173"/>
      <c r="AC10" s="173"/>
      <c r="AD10" s="173"/>
      <c r="AE10" s="173"/>
      <c r="AF10" s="173"/>
      <c r="AG10" s="173"/>
      <c r="AH10" s="173"/>
      <c r="AI10" s="173"/>
      <c r="AJ10" s="173"/>
    </row>
    <row r="11" spans="2:45" ht="11.25" customHeight="1" x14ac:dyDescent="0.15">
      <c r="B11" s="175"/>
      <c r="C11" s="152">
        <v>22</v>
      </c>
      <c r="D11" s="180"/>
      <c r="E11" s="176">
        <v>651</v>
      </c>
      <c r="F11" s="176">
        <v>819</v>
      </c>
      <c r="G11" s="176">
        <v>719</v>
      </c>
      <c r="H11" s="176">
        <v>152396</v>
      </c>
      <c r="I11" s="176">
        <v>630</v>
      </c>
      <c r="J11" s="176">
        <v>840</v>
      </c>
      <c r="K11" s="176">
        <v>750</v>
      </c>
      <c r="L11" s="176">
        <v>205413</v>
      </c>
      <c r="M11" s="176">
        <v>714</v>
      </c>
      <c r="N11" s="176">
        <v>1090</v>
      </c>
      <c r="O11" s="176">
        <v>885</v>
      </c>
      <c r="P11" s="176">
        <v>99228</v>
      </c>
      <c r="Q11" s="176">
        <v>2153</v>
      </c>
      <c r="R11" s="176">
        <v>2730</v>
      </c>
      <c r="S11" s="176">
        <v>2414</v>
      </c>
      <c r="T11" s="176">
        <v>29764</v>
      </c>
      <c r="U11" s="176">
        <v>1869</v>
      </c>
      <c r="V11" s="176">
        <v>2310</v>
      </c>
      <c r="W11" s="176">
        <v>2018</v>
      </c>
      <c r="X11" s="180">
        <v>61593</v>
      </c>
      <c r="Z11" s="152"/>
      <c r="AA11" s="152"/>
      <c r="AB11" s="152"/>
      <c r="AC11" s="152"/>
      <c r="AD11" s="152"/>
      <c r="AE11" s="152"/>
    </row>
    <row r="12" spans="2:45" ht="11.25" customHeight="1" x14ac:dyDescent="0.15">
      <c r="B12" s="168"/>
      <c r="C12" s="169">
        <v>23</v>
      </c>
      <c r="D12" s="181"/>
      <c r="E12" s="307">
        <v>577.5</v>
      </c>
      <c r="F12" s="307">
        <v>924</v>
      </c>
      <c r="G12" s="307">
        <v>764.41657526864662</v>
      </c>
      <c r="H12" s="307">
        <v>107537.59999999999</v>
      </c>
      <c r="I12" s="307">
        <v>682.5</v>
      </c>
      <c r="J12" s="307">
        <v>1029</v>
      </c>
      <c r="K12" s="307">
        <v>783.09069906096306</v>
      </c>
      <c r="L12" s="307">
        <v>179753.30000000002</v>
      </c>
      <c r="M12" s="307">
        <v>651</v>
      </c>
      <c r="N12" s="307">
        <v>1029</v>
      </c>
      <c r="O12" s="307">
        <v>845.37271455406858</v>
      </c>
      <c r="P12" s="307">
        <v>66112.500000000015</v>
      </c>
      <c r="Q12" s="329">
        <v>2079</v>
      </c>
      <c r="R12" s="307">
        <v>2782.5</v>
      </c>
      <c r="S12" s="307">
        <v>2298.9861189310927</v>
      </c>
      <c r="T12" s="307">
        <v>7111.0000000000009</v>
      </c>
      <c r="U12" s="307">
        <v>1598.1000000000001</v>
      </c>
      <c r="V12" s="307">
        <v>2394</v>
      </c>
      <c r="W12" s="307">
        <v>2030.3413116364129</v>
      </c>
      <c r="X12" s="329">
        <v>15292.400000000001</v>
      </c>
      <c r="Z12" s="152"/>
      <c r="AA12" s="173"/>
      <c r="AB12" s="173"/>
      <c r="AC12" s="173"/>
      <c r="AD12" s="173"/>
      <c r="AE12" s="152"/>
    </row>
    <row r="13" spans="2:45" ht="11.25" customHeight="1" x14ac:dyDescent="0.15">
      <c r="B13" s="175" t="s">
        <v>373</v>
      </c>
      <c r="C13" s="152">
        <v>9</v>
      </c>
      <c r="D13" s="180" t="s">
        <v>404</v>
      </c>
      <c r="E13" s="176">
        <v>682.5</v>
      </c>
      <c r="F13" s="176">
        <v>735</v>
      </c>
      <c r="G13" s="176">
        <v>726.1219938784435</v>
      </c>
      <c r="H13" s="176">
        <v>10946</v>
      </c>
      <c r="I13" s="176">
        <v>682.5</v>
      </c>
      <c r="J13" s="176">
        <v>798</v>
      </c>
      <c r="K13" s="176">
        <v>732.58209441128588</v>
      </c>
      <c r="L13" s="176">
        <v>20035.199999999997</v>
      </c>
      <c r="M13" s="176">
        <v>777</v>
      </c>
      <c r="N13" s="176">
        <v>840</v>
      </c>
      <c r="O13" s="176">
        <v>817.23940959409583</v>
      </c>
      <c r="P13" s="176">
        <v>4832.1000000000004</v>
      </c>
      <c r="Q13" s="178">
        <v>2205</v>
      </c>
      <c r="R13" s="178">
        <v>2730</v>
      </c>
      <c r="S13" s="178">
        <v>2438.2764920828258</v>
      </c>
      <c r="T13" s="176">
        <v>760.5</v>
      </c>
      <c r="U13" s="176">
        <v>1837.5</v>
      </c>
      <c r="V13" s="176">
        <v>2100</v>
      </c>
      <c r="W13" s="176">
        <v>1859.6153626499145</v>
      </c>
      <c r="X13" s="176">
        <v>937.3</v>
      </c>
      <c r="Z13" s="152"/>
      <c r="AA13" s="173"/>
      <c r="AB13" s="173"/>
      <c r="AC13" s="173"/>
      <c r="AD13" s="173"/>
      <c r="AE13" s="152"/>
      <c r="AF13" s="152"/>
      <c r="AG13" s="152"/>
      <c r="AH13" s="152"/>
      <c r="AI13" s="152"/>
      <c r="AJ13" s="152"/>
      <c r="AK13" s="152"/>
      <c r="AL13" s="179"/>
      <c r="AM13" s="179"/>
      <c r="AN13" s="179"/>
      <c r="AO13" s="152"/>
      <c r="AP13" s="152"/>
      <c r="AQ13" s="152"/>
      <c r="AR13" s="152"/>
      <c r="AS13" s="152"/>
    </row>
    <row r="14" spans="2:45" ht="11.25" customHeight="1" x14ac:dyDescent="0.15">
      <c r="B14" s="175"/>
      <c r="C14" s="152">
        <v>10</v>
      </c>
      <c r="D14" s="180"/>
      <c r="E14" s="176">
        <v>703.5</v>
      </c>
      <c r="F14" s="176">
        <v>729.75</v>
      </c>
      <c r="G14" s="176">
        <v>727.2791370106761</v>
      </c>
      <c r="H14" s="176">
        <v>9191.7999999999993</v>
      </c>
      <c r="I14" s="176">
        <v>714</v>
      </c>
      <c r="J14" s="176">
        <v>815.95500000000004</v>
      </c>
      <c r="K14" s="176">
        <v>734.88952876681992</v>
      </c>
      <c r="L14" s="176">
        <v>10016.700000000001</v>
      </c>
      <c r="M14" s="250">
        <v>0</v>
      </c>
      <c r="N14" s="250">
        <v>0</v>
      </c>
      <c r="O14" s="250">
        <v>0</v>
      </c>
      <c r="P14" s="176">
        <v>1116.3</v>
      </c>
      <c r="Q14" s="178">
        <v>2205</v>
      </c>
      <c r="R14" s="178">
        <v>2415</v>
      </c>
      <c r="S14" s="178">
        <v>2365.5474934036934</v>
      </c>
      <c r="T14" s="176">
        <v>575.9</v>
      </c>
      <c r="U14" s="176">
        <v>1890</v>
      </c>
      <c r="V14" s="176">
        <v>2100</v>
      </c>
      <c r="W14" s="176">
        <v>1955.1160714285711</v>
      </c>
      <c r="X14" s="180">
        <v>724.8</v>
      </c>
      <c r="Z14" s="152"/>
      <c r="AA14" s="152"/>
      <c r="AB14" s="152"/>
      <c r="AC14" s="152"/>
      <c r="AD14" s="152"/>
      <c r="AE14" s="152"/>
      <c r="AF14" s="152"/>
      <c r="AG14" s="152"/>
      <c r="AH14" s="152"/>
      <c r="AI14" s="152"/>
      <c r="AJ14" s="152"/>
      <c r="AK14" s="152"/>
      <c r="AL14" s="179"/>
      <c r="AM14" s="179"/>
      <c r="AN14" s="179"/>
      <c r="AO14" s="152"/>
      <c r="AP14" s="152"/>
      <c r="AQ14" s="152"/>
      <c r="AR14" s="152"/>
      <c r="AS14" s="152"/>
    </row>
    <row r="15" spans="2:45" ht="11.25" customHeight="1" x14ac:dyDescent="0.15">
      <c r="B15" s="175"/>
      <c r="C15" s="152">
        <v>11</v>
      </c>
      <c r="D15" s="180"/>
      <c r="E15" s="176">
        <v>729.75</v>
      </c>
      <c r="F15" s="176">
        <v>729.75</v>
      </c>
      <c r="G15" s="180">
        <v>729.75</v>
      </c>
      <c r="H15" s="176">
        <v>2187.1</v>
      </c>
      <c r="I15" s="176">
        <v>714</v>
      </c>
      <c r="J15" s="176">
        <v>798</v>
      </c>
      <c r="K15" s="176">
        <v>735.8217737350767</v>
      </c>
      <c r="L15" s="176">
        <v>8718.6</v>
      </c>
      <c r="M15" s="250">
        <v>0</v>
      </c>
      <c r="N15" s="250">
        <v>0</v>
      </c>
      <c r="O15" s="250">
        <v>0</v>
      </c>
      <c r="P15" s="176">
        <v>1882.2</v>
      </c>
      <c r="Q15" s="178">
        <v>2205</v>
      </c>
      <c r="R15" s="178">
        <v>2415</v>
      </c>
      <c r="S15" s="178">
        <v>2339.272727272727</v>
      </c>
      <c r="T15" s="176">
        <v>552.9</v>
      </c>
      <c r="U15" s="176">
        <v>1890</v>
      </c>
      <c r="V15" s="176">
        <v>2100</v>
      </c>
      <c r="W15" s="176">
        <v>1947.0783479061206</v>
      </c>
      <c r="X15" s="180">
        <v>1504.9</v>
      </c>
      <c r="Z15" s="152"/>
      <c r="AA15" s="152"/>
      <c r="AB15" s="152"/>
      <c r="AC15" s="152"/>
      <c r="AD15" s="152"/>
      <c r="AE15" s="152"/>
      <c r="AF15" s="152"/>
      <c r="AG15" s="152"/>
      <c r="AH15" s="152"/>
      <c r="AI15" s="152"/>
      <c r="AJ15" s="152"/>
      <c r="AK15" s="152"/>
      <c r="AL15" s="179"/>
      <c r="AM15" s="179"/>
      <c r="AN15" s="179"/>
      <c r="AO15" s="152"/>
      <c r="AP15" s="152"/>
      <c r="AQ15" s="152"/>
      <c r="AR15" s="152"/>
      <c r="AS15" s="152"/>
    </row>
    <row r="16" spans="2:45" ht="11.25" customHeight="1" x14ac:dyDescent="0.15">
      <c r="B16" s="175"/>
      <c r="C16" s="152">
        <v>12</v>
      </c>
      <c r="D16" s="180"/>
      <c r="E16" s="176">
        <v>729.75</v>
      </c>
      <c r="F16" s="176">
        <v>729.75</v>
      </c>
      <c r="G16" s="176">
        <v>729.75630252100837</v>
      </c>
      <c r="H16" s="176">
        <v>6924.5</v>
      </c>
      <c r="I16" s="176">
        <v>714</v>
      </c>
      <c r="J16" s="176">
        <v>798</v>
      </c>
      <c r="K16" s="176">
        <v>747.22025316455699</v>
      </c>
      <c r="L16" s="176">
        <v>4707.1000000000004</v>
      </c>
      <c r="M16" s="250">
        <v>651</v>
      </c>
      <c r="N16" s="250">
        <v>661.5</v>
      </c>
      <c r="O16" s="250">
        <v>656.00940070505294</v>
      </c>
      <c r="P16" s="176">
        <v>1288.2</v>
      </c>
      <c r="Q16" s="178">
        <v>2205</v>
      </c>
      <c r="R16" s="178">
        <v>2415</v>
      </c>
      <c r="S16" s="178">
        <v>2285.520710059172</v>
      </c>
      <c r="T16" s="176">
        <v>642.40000000000009</v>
      </c>
      <c r="U16" s="176">
        <v>1869</v>
      </c>
      <c r="V16" s="176">
        <v>2100</v>
      </c>
      <c r="W16" s="176">
        <v>1930.8119999999999</v>
      </c>
      <c r="X16" s="180">
        <v>1676.1999999999998</v>
      </c>
      <c r="Z16" s="152"/>
      <c r="AA16" s="152"/>
      <c r="AB16" s="152"/>
      <c r="AC16" s="152"/>
      <c r="AD16" s="152"/>
      <c r="AE16" s="152"/>
      <c r="AF16" s="152"/>
      <c r="AG16" s="152"/>
      <c r="AH16" s="152"/>
      <c r="AI16" s="152"/>
      <c r="AJ16" s="152"/>
      <c r="AK16" s="152"/>
      <c r="AL16" s="179"/>
      <c r="AM16" s="179"/>
      <c r="AN16" s="179"/>
      <c r="AO16" s="152"/>
      <c r="AP16" s="152"/>
      <c r="AQ16" s="152"/>
      <c r="AR16" s="152"/>
      <c r="AS16" s="152"/>
    </row>
    <row r="17" spans="2:45" ht="11.25" customHeight="1" x14ac:dyDescent="0.15">
      <c r="B17" s="175" t="s">
        <v>375</v>
      </c>
      <c r="C17" s="152">
        <v>1</v>
      </c>
      <c r="D17" s="180" t="s">
        <v>404</v>
      </c>
      <c r="E17" s="176">
        <v>719.25</v>
      </c>
      <c r="F17" s="176">
        <v>729.75</v>
      </c>
      <c r="G17" s="176">
        <v>722.51351351351354</v>
      </c>
      <c r="H17" s="176">
        <v>6058.7</v>
      </c>
      <c r="I17" s="176">
        <v>714</v>
      </c>
      <c r="J17" s="176">
        <v>798</v>
      </c>
      <c r="K17" s="176">
        <v>741.07692307692309</v>
      </c>
      <c r="L17" s="176">
        <v>8435.7000000000007</v>
      </c>
      <c r="M17" s="250">
        <v>0</v>
      </c>
      <c r="N17" s="250">
        <v>0</v>
      </c>
      <c r="O17" s="250">
        <v>0</v>
      </c>
      <c r="P17" s="176">
        <v>866.59999999999991</v>
      </c>
      <c r="Q17" s="178">
        <v>2205</v>
      </c>
      <c r="R17" s="178">
        <v>2415</v>
      </c>
      <c r="S17" s="178">
        <v>2294.9626400996267</v>
      </c>
      <c r="T17" s="176">
        <v>291.5</v>
      </c>
      <c r="U17" s="176">
        <v>1932</v>
      </c>
      <c r="V17" s="176">
        <v>2100</v>
      </c>
      <c r="W17" s="176">
        <v>1977.0785340314137</v>
      </c>
      <c r="X17" s="180">
        <v>775.3</v>
      </c>
      <c r="Z17" s="152"/>
      <c r="AA17" s="152"/>
      <c r="AB17" s="152"/>
      <c r="AC17" s="152"/>
      <c r="AD17" s="152"/>
      <c r="AE17" s="152"/>
      <c r="AF17" s="152"/>
      <c r="AG17" s="152"/>
      <c r="AH17" s="152"/>
      <c r="AI17" s="152"/>
      <c r="AJ17" s="152"/>
      <c r="AK17" s="152"/>
      <c r="AL17" s="179"/>
      <c r="AM17" s="179"/>
      <c r="AN17" s="179"/>
      <c r="AO17" s="152"/>
      <c r="AP17" s="152"/>
      <c r="AQ17" s="152"/>
      <c r="AR17" s="152"/>
      <c r="AS17" s="152"/>
    </row>
    <row r="18" spans="2:45" ht="11.25" customHeight="1" x14ac:dyDescent="0.15">
      <c r="B18" s="175"/>
      <c r="C18" s="152">
        <v>2</v>
      </c>
      <c r="D18" s="180"/>
      <c r="E18" s="176">
        <v>719.25</v>
      </c>
      <c r="F18" s="176">
        <v>719.25</v>
      </c>
      <c r="G18" s="176">
        <v>719.25312686122697</v>
      </c>
      <c r="H18" s="176">
        <v>4786.3</v>
      </c>
      <c r="I18" s="176">
        <v>714</v>
      </c>
      <c r="J18" s="176">
        <v>798</v>
      </c>
      <c r="K18" s="176">
        <v>732.03547671840352</v>
      </c>
      <c r="L18" s="176">
        <v>11025.6</v>
      </c>
      <c r="M18" s="250">
        <v>703.5</v>
      </c>
      <c r="N18" s="250">
        <v>745.5</v>
      </c>
      <c r="O18" s="250">
        <v>740.40346702923205</v>
      </c>
      <c r="P18" s="176">
        <v>1443.3</v>
      </c>
      <c r="Q18" s="178">
        <v>2205</v>
      </c>
      <c r="R18" s="178">
        <v>2520</v>
      </c>
      <c r="S18" s="178">
        <v>2245.6</v>
      </c>
      <c r="T18" s="176">
        <v>345</v>
      </c>
      <c r="U18" s="176">
        <v>1932</v>
      </c>
      <c r="V18" s="176">
        <v>2100</v>
      </c>
      <c r="W18" s="176">
        <v>2039.1746031746031</v>
      </c>
      <c r="X18" s="180">
        <v>456.5</v>
      </c>
      <c r="Z18" s="152"/>
      <c r="AA18" s="152"/>
      <c r="AB18" s="152"/>
      <c r="AC18" s="152"/>
      <c r="AD18" s="152"/>
      <c r="AE18" s="152"/>
      <c r="AF18" s="152"/>
      <c r="AG18" s="152"/>
      <c r="AH18" s="152"/>
      <c r="AI18" s="152"/>
      <c r="AJ18" s="152"/>
      <c r="AK18" s="152"/>
      <c r="AL18" s="179"/>
      <c r="AM18" s="179"/>
      <c r="AN18" s="179"/>
      <c r="AO18" s="152"/>
      <c r="AP18" s="152"/>
      <c r="AQ18" s="152"/>
      <c r="AR18" s="152"/>
      <c r="AS18" s="152"/>
    </row>
    <row r="19" spans="2:45" ht="11.25" customHeight="1" x14ac:dyDescent="0.15">
      <c r="B19" s="175"/>
      <c r="C19" s="152">
        <v>3</v>
      </c>
      <c r="D19" s="180"/>
      <c r="E19" s="250">
        <v>0</v>
      </c>
      <c r="F19" s="250">
        <v>0</v>
      </c>
      <c r="G19" s="250">
        <v>0</v>
      </c>
      <c r="H19" s="176">
        <v>2900.2</v>
      </c>
      <c r="I19" s="176">
        <v>714</v>
      </c>
      <c r="J19" s="176">
        <v>798</v>
      </c>
      <c r="K19" s="176">
        <v>763.4965675057208</v>
      </c>
      <c r="L19" s="176">
        <v>6071.7000000000007</v>
      </c>
      <c r="M19" s="250">
        <v>0</v>
      </c>
      <c r="N19" s="250">
        <v>0</v>
      </c>
      <c r="O19" s="250">
        <v>0</v>
      </c>
      <c r="P19" s="176">
        <v>456.3</v>
      </c>
      <c r="Q19" s="178">
        <v>1995</v>
      </c>
      <c r="R19" s="178">
        <v>2625</v>
      </c>
      <c r="S19" s="178">
        <v>2276.9391891891892</v>
      </c>
      <c r="T19" s="176">
        <v>325.8</v>
      </c>
      <c r="U19" s="176">
        <v>1911</v>
      </c>
      <c r="V19" s="176">
        <v>2100</v>
      </c>
      <c r="W19" s="176">
        <v>2034.4061135371178</v>
      </c>
      <c r="X19" s="180">
        <v>1198.3</v>
      </c>
      <c r="Z19" s="152"/>
      <c r="AA19" s="152"/>
      <c r="AB19" s="152"/>
      <c r="AC19" s="152"/>
      <c r="AD19" s="152"/>
      <c r="AE19" s="152"/>
      <c r="AF19" s="152"/>
      <c r="AG19" s="152"/>
      <c r="AH19" s="152"/>
      <c r="AI19" s="152"/>
      <c r="AJ19" s="152"/>
      <c r="AK19" s="152"/>
      <c r="AL19" s="179"/>
      <c r="AM19" s="179"/>
      <c r="AN19" s="179"/>
      <c r="AO19" s="152"/>
      <c r="AP19" s="152"/>
      <c r="AQ19" s="152"/>
      <c r="AR19" s="152"/>
      <c r="AS19" s="152"/>
    </row>
    <row r="20" spans="2:45" ht="11.25" customHeight="1" x14ac:dyDescent="0.15">
      <c r="B20" s="175"/>
      <c r="C20" s="152">
        <v>4</v>
      </c>
      <c r="D20" s="180"/>
      <c r="E20" s="250">
        <v>756</v>
      </c>
      <c r="F20" s="250">
        <v>756</v>
      </c>
      <c r="G20" s="250">
        <v>756</v>
      </c>
      <c r="H20" s="176">
        <v>2416.1999999999998</v>
      </c>
      <c r="I20" s="176">
        <v>714</v>
      </c>
      <c r="J20" s="176">
        <v>798</v>
      </c>
      <c r="K20" s="176">
        <v>743.74319066147871</v>
      </c>
      <c r="L20" s="176">
        <v>5297.7</v>
      </c>
      <c r="M20" s="250">
        <v>0</v>
      </c>
      <c r="N20" s="250">
        <v>0</v>
      </c>
      <c r="O20" s="250">
        <v>0</v>
      </c>
      <c r="P20" s="176">
        <v>680.7</v>
      </c>
      <c r="Q20" s="178">
        <v>2100</v>
      </c>
      <c r="R20" s="178">
        <v>2730</v>
      </c>
      <c r="S20" s="178">
        <v>2448.4206695778744</v>
      </c>
      <c r="T20" s="176">
        <v>986.3</v>
      </c>
      <c r="U20" s="176">
        <v>1995</v>
      </c>
      <c r="V20" s="176">
        <v>2362.5</v>
      </c>
      <c r="W20" s="176">
        <v>2171.1778846153848</v>
      </c>
      <c r="X20" s="180">
        <v>1168.2</v>
      </c>
      <c r="Z20" s="152"/>
      <c r="AA20" s="152"/>
      <c r="AB20" s="152"/>
      <c r="AC20" s="152"/>
      <c r="AD20" s="152"/>
      <c r="AE20" s="152"/>
      <c r="AF20" s="152"/>
      <c r="AG20" s="152"/>
      <c r="AH20" s="152"/>
      <c r="AI20" s="152"/>
      <c r="AJ20" s="152"/>
      <c r="AK20" s="152"/>
      <c r="AL20" s="179"/>
      <c r="AM20" s="179"/>
      <c r="AN20" s="179"/>
      <c r="AO20" s="152"/>
      <c r="AP20" s="152"/>
      <c r="AQ20" s="152"/>
      <c r="AR20" s="152"/>
      <c r="AS20" s="152"/>
    </row>
    <row r="21" spans="2:45" ht="11.25" customHeight="1" x14ac:dyDescent="0.15">
      <c r="B21" s="168"/>
      <c r="C21" s="169">
        <v>5</v>
      </c>
      <c r="D21" s="181"/>
      <c r="E21" s="269">
        <v>756</v>
      </c>
      <c r="F21" s="269">
        <v>756</v>
      </c>
      <c r="G21" s="269">
        <v>756</v>
      </c>
      <c r="H21" s="184">
        <v>2480.1</v>
      </c>
      <c r="I21" s="184">
        <v>682.5</v>
      </c>
      <c r="J21" s="184">
        <v>798</v>
      </c>
      <c r="K21" s="184">
        <v>715.99651112080255</v>
      </c>
      <c r="L21" s="184">
        <v>918.90000000000009</v>
      </c>
      <c r="M21" s="269">
        <v>910.35</v>
      </c>
      <c r="N21" s="269">
        <v>910.35</v>
      </c>
      <c r="O21" s="269">
        <v>910.34866645499289</v>
      </c>
      <c r="P21" s="184">
        <v>1336.2</v>
      </c>
      <c r="Q21" s="190">
        <v>2205</v>
      </c>
      <c r="R21" s="190">
        <v>2730</v>
      </c>
      <c r="S21" s="190">
        <v>2515.1673640167364</v>
      </c>
      <c r="T21" s="184">
        <v>498.59999999999997</v>
      </c>
      <c r="U21" s="184">
        <v>2100</v>
      </c>
      <c r="V21" s="184">
        <v>2415</v>
      </c>
      <c r="W21" s="184">
        <v>2269.8552338530062</v>
      </c>
      <c r="X21" s="181">
        <v>843.2</v>
      </c>
      <c r="Z21" s="152"/>
      <c r="AA21" s="152"/>
      <c r="AB21" s="152"/>
      <c r="AC21" s="152"/>
      <c r="AD21" s="152"/>
      <c r="AE21" s="152"/>
      <c r="AF21" s="152"/>
      <c r="AG21" s="152"/>
      <c r="AH21" s="152"/>
      <c r="AI21" s="152"/>
      <c r="AJ21" s="152"/>
      <c r="AK21" s="152"/>
      <c r="AL21" s="179"/>
      <c r="AM21" s="179"/>
      <c r="AN21" s="179"/>
      <c r="AO21" s="152"/>
      <c r="AP21" s="152"/>
      <c r="AQ21" s="152"/>
      <c r="AR21" s="152"/>
      <c r="AS21" s="152"/>
    </row>
    <row r="22" spans="2:45" ht="11.25" customHeight="1" x14ac:dyDescent="0.15">
      <c r="B22" s="175" t="s">
        <v>422</v>
      </c>
      <c r="C22" s="152"/>
      <c r="E22" s="175"/>
      <c r="F22" s="176"/>
      <c r="G22" s="152"/>
      <c r="H22" s="176"/>
      <c r="I22" s="175"/>
      <c r="J22" s="176"/>
      <c r="K22" s="152"/>
      <c r="L22" s="176"/>
      <c r="M22" s="175"/>
      <c r="N22" s="176"/>
      <c r="O22" s="152"/>
      <c r="P22" s="176"/>
      <c r="Q22" s="175"/>
      <c r="R22" s="175"/>
      <c r="S22" s="176"/>
      <c r="T22" s="176"/>
      <c r="U22" s="175"/>
      <c r="V22" s="176"/>
      <c r="W22" s="152"/>
      <c r="X22" s="176"/>
      <c r="Z22" s="152"/>
      <c r="AA22" s="152"/>
      <c r="AB22" s="152"/>
      <c r="AC22" s="152"/>
      <c r="AD22" s="152"/>
      <c r="AE22" s="152"/>
      <c r="AF22" s="152"/>
      <c r="AG22" s="152"/>
      <c r="AH22" s="152"/>
      <c r="AI22" s="152"/>
      <c r="AJ22" s="152"/>
      <c r="AK22" s="152"/>
      <c r="AL22" s="179"/>
      <c r="AM22" s="179"/>
      <c r="AN22" s="179"/>
      <c r="AO22" s="152"/>
      <c r="AP22" s="152"/>
      <c r="AQ22" s="152"/>
      <c r="AR22" s="152"/>
      <c r="AS22" s="152"/>
    </row>
    <row r="23" spans="2:45" ht="11.25" customHeight="1" x14ac:dyDescent="0.15">
      <c r="B23" s="175"/>
      <c r="C23" s="152"/>
      <c r="E23" s="177"/>
      <c r="F23" s="178"/>
      <c r="G23" s="179"/>
      <c r="H23" s="176"/>
      <c r="I23" s="177"/>
      <c r="J23" s="178"/>
      <c r="K23" s="179"/>
      <c r="L23" s="176"/>
      <c r="M23" s="177"/>
      <c r="N23" s="178"/>
      <c r="O23" s="179"/>
      <c r="P23" s="176"/>
      <c r="Q23" s="177"/>
      <c r="R23" s="177"/>
      <c r="S23" s="178"/>
      <c r="T23" s="176"/>
      <c r="U23" s="175"/>
      <c r="V23" s="176"/>
      <c r="W23" s="152"/>
      <c r="X23" s="176"/>
      <c r="Z23" s="152"/>
      <c r="AA23" s="152"/>
      <c r="AB23" s="152"/>
      <c r="AC23" s="152"/>
      <c r="AD23" s="152"/>
      <c r="AE23" s="152"/>
      <c r="AF23" s="152"/>
      <c r="AG23" s="152"/>
      <c r="AH23" s="152"/>
      <c r="AI23" s="152"/>
      <c r="AJ23" s="152"/>
      <c r="AK23" s="152"/>
      <c r="AL23" s="179"/>
      <c r="AM23" s="179"/>
      <c r="AN23" s="179"/>
      <c r="AO23" s="152"/>
      <c r="AP23" s="152"/>
      <c r="AQ23" s="152"/>
      <c r="AR23" s="152"/>
      <c r="AS23" s="152"/>
    </row>
    <row r="24" spans="2:45" ht="11.25" customHeight="1" x14ac:dyDescent="0.15">
      <c r="B24" s="316">
        <v>41030</v>
      </c>
      <c r="C24" s="302"/>
      <c r="D24" s="317">
        <v>41044</v>
      </c>
      <c r="E24" s="250">
        <v>756</v>
      </c>
      <c r="F24" s="250">
        <v>756</v>
      </c>
      <c r="G24" s="250">
        <v>756</v>
      </c>
      <c r="H24" s="178">
        <v>979.3</v>
      </c>
      <c r="I24" s="250">
        <v>682.5</v>
      </c>
      <c r="J24" s="250">
        <v>798</v>
      </c>
      <c r="K24" s="250">
        <v>750.02307692307693</v>
      </c>
      <c r="L24" s="178">
        <v>543.70000000000005</v>
      </c>
      <c r="M24" s="250">
        <v>910.35</v>
      </c>
      <c r="N24" s="250">
        <v>910.35</v>
      </c>
      <c r="O24" s="250">
        <v>910.34841628959293</v>
      </c>
      <c r="P24" s="178">
        <v>872</v>
      </c>
      <c r="Q24" s="250">
        <v>2205</v>
      </c>
      <c r="R24" s="250">
        <v>2730</v>
      </c>
      <c r="S24" s="250">
        <v>2505.8211678832117</v>
      </c>
      <c r="T24" s="250">
        <v>345.9</v>
      </c>
      <c r="U24" s="250">
        <v>2100</v>
      </c>
      <c r="V24" s="250">
        <v>2415</v>
      </c>
      <c r="W24" s="250">
        <v>2272.4394075403948</v>
      </c>
      <c r="X24" s="250">
        <v>369.3</v>
      </c>
      <c r="Z24" s="152"/>
      <c r="AA24" s="152"/>
      <c r="AB24" s="152"/>
      <c r="AC24" s="152"/>
      <c r="AD24" s="152"/>
      <c r="AE24" s="152"/>
      <c r="AF24" s="152"/>
      <c r="AG24" s="152"/>
      <c r="AH24" s="152"/>
      <c r="AI24" s="152"/>
      <c r="AJ24" s="152"/>
      <c r="AK24" s="152"/>
      <c r="AL24" s="179"/>
      <c r="AM24" s="179"/>
      <c r="AN24" s="179"/>
      <c r="AO24" s="152"/>
      <c r="AP24" s="152"/>
      <c r="AQ24" s="152"/>
      <c r="AR24" s="152"/>
      <c r="AS24" s="152"/>
    </row>
    <row r="25" spans="2:45" ht="11.25" customHeight="1" x14ac:dyDescent="0.15">
      <c r="B25" s="316">
        <v>41045</v>
      </c>
      <c r="C25" s="302"/>
      <c r="D25" s="302">
        <v>41060</v>
      </c>
      <c r="E25" s="250">
        <v>756</v>
      </c>
      <c r="F25" s="250">
        <v>756</v>
      </c>
      <c r="G25" s="250">
        <v>756</v>
      </c>
      <c r="H25" s="458">
        <v>1500.8</v>
      </c>
      <c r="I25" s="612">
        <v>682.5</v>
      </c>
      <c r="J25" s="458">
        <v>798</v>
      </c>
      <c r="K25" s="613">
        <v>702.53499695678647</v>
      </c>
      <c r="L25" s="458">
        <v>375.2</v>
      </c>
      <c r="M25" s="250">
        <v>910.35</v>
      </c>
      <c r="N25" s="250">
        <v>910.35</v>
      </c>
      <c r="O25" s="250">
        <v>910.34909521757868</v>
      </c>
      <c r="P25" s="458">
        <v>464.2</v>
      </c>
      <c r="Q25" s="612">
        <v>2572.5</v>
      </c>
      <c r="R25" s="612">
        <v>2572.5</v>
      </c>
      <c r="S25" s="458">
        <v>2572.5</v>
      </c>
      <c r="T25" s="458">
        <v>152.69999999999999</v>
      </c>
      <c r="U25" s="612">
        <v>2257.5</v>
      </c>
      <c r="V25" s="458">
        <v>2257.5</v>
      </c>
      <c r="W25" s="613">
        <v>2257.5</v>
      </c>
      <c r="X25" s="458">
        <v>473.9</v>
      </c>
      <c r="Z25" s="152"/>
      <c r="AA25" s="152"/>
      <c r="AB25" s="152"/>
      <c r="AC25" s="152"/>
      <c r="AD25" s="152"/>
      <c r="AE25" s="152"/>
      <c r="AF25" s="152"/>
      <c r="AG25" s="152"/>
      <c r="AH25" s="152"/>
      <c r="AI25" s="152"/>
      <c r="AJ25" s="152"/>
      <c r="AK25" s="152"/>
      <c r="AL25" s="152"/>
      <c r="AM25" s="152"/>
      <c r="AN25" s="152"/>
      <c r="AO25" s="152"/>
      <c r="AP25" s="152"/>
      <c r="AQ25" s="152"/>
      <c r="AR25" s="152"/>
      <c r="AS25" s="152"/>
    </row>
    <row r="26" spans="2:45" ht="11.25" customHeight="1" x14ac:dyDescent="0.15">
      <c r="B26" s="609"/>
      <c r="C26" s="306"/>
      <c r="D26" s="306"/>
      <c r="E26" s="261"/>
      <c r="F26" s="261"/>
      <c r="G26" s="261"/>
      <c r="H26" s="614"/>
      <c r="I26" s="261"/>
      <c r="J26" s="261"/>
      <c r="K26" s="261"/>
      <c r="L26" s="261"/>
      <c r="M26" s="269"/>
      <c r="N26" s="269"/>
      <c r="O26" s="269"/>
      <c r="P26" s="261"/>
      <c r="Q26" s="261"/>
      <c r="R26" s="261"/>
      <c r="S26" s="261"/>
      <c r="T26" s="261"/>
      <c r="U26" s="261"/>
      <c r="V26" s="261"/>
      <c r="W26" s="261"/>
      <c r="X26" s="261"/>
      <c r="Z26" s="152"/>
      <c r="AA26" s="152"/>
      <c r="AB26" s="152"/>
      <c r="AC26" s="152"/>
      <c r="AD26" s="152"/>
      <c r="AE26" s="152"/>
      <c r="AF26" s="152"/>
      <c r="AG26" s="152"/>
      <c r="AH26" s="152"/>
      <c r="AI26" s="152"/>
      <c r="AJ26" s="152"/>
      <c r="AK26" s="152"/>
      <c r="AL26" s="152"/>
      <c r="AM26" s="152"/>
      <c r="AN26" s="152"/>
      <c r="AO26" s="152"/>
      <c r="AP26" s="152"/>
      <c r="AQ26" s="152"/>
      <c r="AR26" s="152"/>
      <c r="AS26" s="152"/>
    </row>
    <row r="27" spans="2:45" ht="11.25" customHeight="1" x14ac:dyDescent="0.15">
      <c r="B27" s="175"/>
      <c r="C27" s="165" t="s">
        <v>86</v>
      </c>
      <c r="D27" s="252"/>
      <c r="E27" s="175" t="s">
        <v>423</v>
      </c>
      <c r="I27" s="175" t="s">
        <v>207</v>
      </c>
      <c r="M27" s="175" t="s">
        <v>208</v>
      </c>
      <c r="N27" s="152"/>
      <c r="O27" s="152"/>
      <c r="P27" s="180"/>
      <c r="Q27" s="175" t="s">
        <v>424</v>
      </c>
      <c r="R27" s="152"/>
      <c r="S27" s="152"/>
      <c r="T27" s="180"/>
      <c r="U27" s="175" t="s">
        <v>210</v>
      </c>
      <c r="V27" s="152"/>
      <c r="W27" s="152"/>
      <c r="X27" s="180"/>
      <c r="Z27" s="296"/>
      <c r="AA27" s="296"/>
      <c r="AB27" s="296"/>
      <c r="AC27" s="296"/>
      <c r="AD27" s="296"/>
      <c r="AE27" s="296"/>
    </row>
    <row r="28" spans="2:45" ht="11.25" customHeight="1" x14ac:dyDescent="0.15">
      <c r="B28" s="175"/>
      <c r="C28" s="168"/>
      <c r="D28" s="181"/>
      <c r="E28" s="327"/>
      <c r="F28" s="328"/>
      <c r="G28" s="328"/>
      <c r="H28" s="328"/>
      <c r="I28" s="327"/>
      <c r="J28" s="328"/>
      <c r="K28" s="328"/>
      <c r="L28" s="328"/>
      <c r="M28" s="327"/>
      <c r="N28" s="328"/>
      <c r="O28" s="328"/>
      <c r="P28" s="328"/>
      <c r="Q28" s="327"/>
      <c r="R28" s="328"/>
      <c r="S28" s="328"/>
      <c r="T28" s="328"/>
      <c r="U28" s="168"/>
      <c r="V28" s="169"/>
      <c r="W28" s="169"/>
      <c r="X28" s="181"/>
      <c r="Z28" s="173"/>
      <c r="AA28" s="173"/>
      <c r="AB28" s="173"/>
      <c r="AC28" s="173"/>
      <c r="AD28" s="173"/>
      <c r="AE28" s="173"/>
    </row>
    <row r="29" spans="2:45" ht="11.25" customHeight="1" x14ac:dyDescent="0.15">
      <c r="B29" s="524" t="s">
        <v>317</v>
      </c>
      <c r="C29" s="525"/>
      <c r="D29" s="526"/>
      <c r="E29" s="186" t="s">
        <v>93</v>
      </c>
      <c r="F29" s="166" t="s">
        <v>94</v>
      </c>
      <c r="G29" s="244" t="s">
        <v>95</v>
      </c>
      <c r="H29" s="166" t="s">
        <v>96</v>
      </c>
      <c r="I29" s="186" t="s">
        <v>93</v>
      </c>
      <c r="J29" s="166" t="s">
        <v>94</v>
      </c>
      <c r="K29" s="244" t="s">
        <v>95</v>
      </c>
      <c r="L29" s="166" t="s">
        <v>96</v>
      </c>
      <c r="M29" s="186" t="s">
        <v>93</v>
      </c>
      <c r="N29" s="166" t="s">
        <v>94</v>
      </c>
      <c r="O29" s="244" t="s">
        <v>95</v>
      </c>
      <c r="P29" s="166" t="s">
        <v>96</v>
      </c>
      <c r="Q29" s="186" t="s">
        <v>93</v>
      </c>
      <c r="R29" s="166" t="s">
        <v>94</v>
      </c>
      <c r="S29" s="244" t="s">
        <v>95</v>
      </c>
      <c r="T29" s="166" t="s">
        <v>96</v>
      </c>
      <c r="U29" s="186" t="s">
        <v>93</v>
      </c>
      <c r="V29" s="166" t="s">
        <v>94</v>
      </c>
      <c r="W29" s="244" t="s">
        <v>95</v>
      </c>
      <c r="X29" s="166" t="s">
        <v>96</v>
      </c>
      <c r="Z29" s="173"/>
      <c r="AA29" s="173"/>
      <c r="AB29" s="173"/>
      <c r="AC29" s="173"/>
      <c r="AD29" s="173"/>
      <c r="AE29" s="173"/>
    </row>
    <row r="30" spans="2:45" ht="11.25" customHeight="1" x14ac:dyDescent="0.15">
      <c r="B30" s="168"/>
      <c r="C30" s="169"/>
      <c r="D30" s="169"/>
      <c r="E30" s="170"/>
      <c r="F30" s="171"/>
      <c r="G30" s="172" t="s">
        <v>97</v>
      </c>
      <c r="H30" s="171"/>
      <c r="I30" s="170"/>
      <c r="J30" s="171"/>
      <c r="K30" s="172" t="s">
        <v>97</v>
      </c>
      <c r="L30" s="171"/>
      <c r="M30" s="170"/>
      <c r="N30" s="171"/>
      <c r="O30" s="172" t="s">
        <v>97</v>
      </c>
      <c r="P30" s="171"/>
      <c r="Q30" s="170"/>
      <c r="R30" s="171"/>
      <c r="S30" s="172" t="s">
        <v>97</v>
      </c>
      <c r="T30" s="171"/>
      <c r="U30" s="170"/>
      <c r="V30" s="171"/>
      <c r="W30" s="172" t="s">
        <v>97</v>
      </c>
      <c r="X30" s="171"/>
      <c r="Z30" s="173"/>
      <c r="AA30" s="173"/>
      <c r="AB30" s="173"/>
      <c r="AC30" s="173"/>
      <c r="AD30" s="173"/>
      <c r="AE30" s="173"/>
    </row>
    <row r="31" spans="2:45" ht="11.25" customHeight="1" x14ac:dyDescent="0.15">
      <c r="B31" s="175" t="s">
        <v>0</v>
      </c>
      <c r="C31" s="152">
        <v>21</v>
      </c>
      <c r="D31" s="153" t="s">
        <v>1</v>
      </c>
      <c r="E31" s="175">
        <v>2310</v>
      </c>
      <c r="F31" s="176">
        <v>3518</v>
      </c>
      <c r="G31" s="152">
        <v>2780</v>
      </c>
      <c r="H31" s="176">
        <v>36391</v>
      </c>
      <c r="I31" s="175">
        <v>609</v>
      </c>
      <c r="J31" s="176">
        <v>840</v>
      </c>
      <c r="K31" s="152">
        <v>730</v>
      </c>
      <c r="L31" s="176">
        <v>56749</v>
      </c>
      <c r="M31" s="175">
        <v>599</v>
      </c>
      <c r="N31" s="176">
        <v>819</v>
      </c>
      <c r="O31" s="152">
        <v>743</v>
      </c>
      <c r="P31" s="176">
        <v>147187</v>
      </c>
      <c r="Q31" s="175">
        <v>630</v>
      </c>
      <c r="R31" s="176">
        <v>893</v>
      </c>
      <c r="S31" s="152">
        <v>764</v>
      </c>
      <c r="T31" s="176">
        <v>142928</v>
      </c>
      <c r="U31" s="175">
        <v>617</v>
      </c>
      <c r="V31" s="176">
        <v>788</v>
      </c>
      <c r="W31" s="152">
        <v>705</v>
      </c>
      <c r="X31" s="176">
        <v>118725</v>
      </c>
      <c r="Z31" s="173"/>
      <c r="AA31" s="173"/>
      <c r="AB31" s="173"/>
      <c r="AC31" s="173"/>
      <c r="AD31" s="173"/>
      <c r="AE31" s="173"/>
    </row>
    <row r="32" spans="2:45" ht="11.25" customHeight="1" x14ac:dyDescent="0.15">
      <c r="B32" s="175"/>
      <c r="C32" s="152">
        <v>22</v>
      </c>
      <c r="D32" s="180"/>
      <c r="E32" s="176">
        <v>2783</v>
      </c>
      <c r="F32" s="176">
        <v>3360</v>
      </c>
      <c r="G32" s="176">
        <v>3067</v>
      </c>
      <c r="H32" s="176">
        <v>15949</v>
      </c>
      <c r="I32" s="176">
        <v>683</v>
      </c>
      <c r="J32" s="176">
        <v>840</v>
      </c>
      <c r="K32" s="176">
        <v>746</v>
      </c>
      <c r="L32" s="176">
        <v>23831</v>
      </c>
      <c r="M32" s="176">
        <v>662</v>
      </c>
      <c r="N32" s="176">
        <v>840</v>
      </c>
      <c r="O32" s="176">
        <v>735</v>
      </c>
      <c r="P32" s="176">
        <v>141064</v>
      </c>
      <c r="Q32" s="176">
        <v>735</v>
      </c>
      <c r="R32" s="176">
        <v>903</v>
      </c>
      <c r="S32" s="176">
        <v>800</v>
      </c>
      <c r="T32" s="176">
        <v>22668</v>
      </c>
      <c r="U32" s="176">
        <v>609</v>
      </c>
      <c r="V32" s="176">
        <v>788</v>
      </c>
      <c r="W32" s="176">
        <v>712</v>
      </c>
      <c r="X32" s="180">
        <v>66862</v>
      </c>
      <c r="Z32" s="152"/>
      <c r="AA32" s="152"/>
      <c r="AB32" s="152"/>
      <c r="AC32" s="152"/>
      <c r="AD32" s="152"/>
    </row>
    <row r="33" spans="2:45" ht="11.25" customHeight="1" x14ac:dyDescent="0.15">
      <c r="B33" s="168"/>
      <c r="C33" s="169">
        <v>23</v>
      </c>
      <c r="D33" s="181"/>
      <c r="E33" s="307">
        <v>2677.5</v>
      </c>
      <c r="F33" s="307">
        <v>3360</v>
      </c>
      <c r="G33" s="307">
        <v>2882.2891580643245</v>
      </c>
      <c r="H33" s="307">
        <v>15611.700000000003</v>
      </c>
      <c r="I33" s="307">
        <v>696.15</v>
      </c>
      <c r="J33" s="307">
        <v>861</v>
      </c>
      <c r="K33" s="307">
        <v>759.51320693939533</v>
      </c>
      <c r="L33" s="307">
        <v>24794.799999999999</v>
      </c>
      <c r="M33" s="307">
        <v>661.5</v>
      </c>
      <c r="N33" s="307">
        <v>913.5</v>
      </c>
      <c r="O33" s="307">
        <v>847.43101572240937</v>
      </c>
      <c r="P33" s="307">
        <v>132310.6</v>
      </c>
      <c r="Q33" s="307">
        <v>756</v>
      </c>
      <c r="R33" s="307">
        <v>1050</v>
      </c>
      <c r="S33" s="307">
        <v>883.18832398848303</v>
      </c>
      <c r="T33" s="307">
        <v>82273.5</v>
      </c>
      <c r="U33" s="307">
        <v>661.5</v>
      </c>
      <c r="V33" s="307">
        <v>790.02</v>
      </c>
      <c r="W33" s="307">
        <v>758.96404202287226</v>
      </c>
      <c r="X33" s="329">
        <v>48344.599999999991</v>
      </c>
      <c r="Z33" s="296"/>
      <c r="AA33" s="173"/>
      <c r="AB33" s="173"/>
      <c r="AC33" s="173"/>
      <c r="AD33" s="173"/>
      <c r="AE33" s="152"/>
      <c r="AF33" s="152"/>
      <c r="AG33" s="152"/>
      <c r="AH33" s="152"/>
      <c r="AI33" s="152"/>
      <c r="AJ33" s="152"/>
      <c r="AK33" s="152"/>
      <c r="AL33" s="152"/>
      <c r="AM33" s="152"/>
      <c r="AN33" s="152"/>
      <c r="AO33" s="152"/>
      <c r="AP33" s="152"/>
      <c r="AQ33" s="152"/>
      <c r="AR33" s="152"/>
      <c r="AS33" s="152"/>
    </row>
    <row r="34" spans="2:45" ht="11.25" customHeight="1" x14ac:dyDescent="0.15">
      <c r="B34" s="175" t="s">
        <v>373</v>
      </c>
      <c r="C34" s="152">
        <v>9</v>
      </c>
      <c r="D34" s="180" t="s">
        <v>404</v>
      </c>
      <c r="E34" s="178">
        <v>2730</v>
      </c>
      <c r="F34" s="178">
        <v>3076.5</v>
      </c>
      <c r="G34" s="178">
        <v>2849.6606702809268</v>
      </c>
      <c r="H34" s="176">
        <v>2058.1</v>
      </c>
      <c r="I34" s="250">
        <v>751.48500000000013</v>
      </c>
      <c r="J34" s="250">
        <v>751.48500000000013</v>
      </c>
      <c r="K34" s="250">
        <v>751.48684210526335</v>
      </c>
      <c r="L34" s="176">
        <v>675.2</v>
      </c>
      <c r="M34" s="176">
        <v>682.5</v>
      </c>
      <c r="N34" s="176">
        <v>840</v>
      </c>
      <c r="O34" s="176">
        <v>777.80017534394392</v>
      </c>
      <c r="P34" s="176">
        <v>12132.5</v>
      </c>
      <c r="Q34" s="178">
        <v>819</v>
      </c>
      <c r="R34" s="178">
        <v>945</v>
      </c>
      <c r="S34" s="178">
        <v>879.29106945975752</v>
      </c>
      <c r="T34" s="176">
        <v>3885</v>
      </c>
      <c r="U34" s="176">
        <v>664.65</v>
      </c>
      <c r="V34" s="176">
        <v>777</v>
      </c>
      <c r="W34" s="176">
        <v>726.94198263231283</v>
      </c>
      <c r="X34" s="180">
        <v>6086.1</v>
      </c>
      <c r="Z34" s="179"/>
      <c r="AA34" s="179"/>
      <c r="AB34" s="179"/>
      <c r="AC34" s="152"/>
      <c r="AD34" s="179"/>
      <c r="AE34" s="179"/>
      <c r="AF34" s="179"/>
      <c r="AG34" s="152"/>
      <c r="AH34" s="152"/>
      <c r="AI34" s="152"/>
      <c r="AJ34" s="152"/>
      <c r="AK34" s="152"/>
      <c r="AL34" s="179"/>
      <c r="AM34" s="179"/>
      <c r="AN34" s="179"/>
      <c r="AO34" s="152"/>
      <c r="AP34" s="152"/>
      <c r="AQ34" s="152"/>
      <c r="AR34" s="152"/>
      <c r="AS34" s="152"/>
    </row>
    <row r="35" spans="2:45" ht="11.25" customHeight="1" x14ac:dyDescent="0.15">
      <c r="B35" s="175"/>
      <c r="C35" s="152">
        <v>10</v>
      </c>
      <c r="D35" s="180"/>
      <c r="E35" s="178">
        <v>2782.5</v>
      </c>
      <c r="F35" s="178">
        <v>3045</v>
      </c>
      <c r="G35" s="178">
        <v>2872.9677289229526</v>
      </c>
      <c r="H35" s="176">
        <v>1401.3000000000002</v>
      </c>
      <c r="I35" s="250">
        <v>696.15</v>
      </c>
      <c r="J35" s="250">
        <v>861</v>
      </c>
      <c r="K35" s="250">
        <v>776.08245729303553</v>
      </c>
      <c r="L35" s="176">
        <v>1961.8</v>
      </c>
      <c r="M35" s="176">
        <v>682.5</v>
      </c>
      <c r="N35" s="176">
        <v>882</v>
      </c>
      <c r="O35" s="176">
        <v>806.44055550553719</v>
      </c>
      <c r="P35" s="176">
        <v>10930</v>
      </c>
      <c r="Q35" s="178">
        <v>819</v>
      </c>
      <c r="R35" s="178">
        <v>945</v>
      </c>
      <c r="S35" s="178">
        <v>851.93545751633985</v>
      </c>
      <c r="T35" s="176">
        <v>6901.6</v>
      </c>
      <c r="U35" s="176">
        <v>697.83</v>
      </c>
      <c r="V35" s="176">
        <v>787.5</v>
      </c>
      <c r="W35" s="176">
        <v>752.97115384615392</v>
      </c>
      <c r="X35" s="180">
        <v>2402.5</v>
      </c>
      <c r="Z35" s="179"/>
      <c r="AA35" s="179"/>
      <c r="AB35" s="179"/>
      <c r="AC35" s="152"/>
      <c r="AD35" s="179"/>
      <c r="AE35" s="179"/>
      <c r="AF35" s="179"/>
      <c r="AG35" s="152"/>
      <c r="AH35" s="152"/>
      <c r="AI35" s="152"/>
      <c r="AJ35" s="152"/>
      <c r="AK35" s="152"/>
      <c r="AL35" s="179"/>
      <c r="AM35" s="179"/>
      <c r="AN35" s="179"/>
      <c r="AO35" s="152"/>
      <c r="AP35" s="152"/>
      <c r="AQ35" s="152"/>
      <c r="AR35" s="152"/>
      <c r="AS35" s="152"/>
    </row>
    <row r="36" spans="2:45" ht="11.25" customHeight="1" x14ac:dyDescent="0.15">
      <c r="B36" s="175"/>
      <c r="C36" s="152">
        <v>11</v>
      </c>
      <c r="D36" s="180"/>
      <c r="E36" s="178">
        <v>2940</v>
      </c>
      <c r="F36" s="178">
        <v>3076.5</v>
      </c>
      <c r="G36" s="178">
        <v>3038.1634615384614</v>
      </c>
      <c r="H36" s="176">
        <v>1093</v>
      </c>
      <c r="I36" s="250">
        <v>700.03500000000008</v>
      </c>
      <c r="J36" s="250">
        <v>861</v>
      </c>
      <c r="K36" s="250">
        <v>801.81253696037857</v>
      </c>
      <c r="L36" s="176">
        <v>1214</v>
      </c>
      <c r="M36" s="176">
        <v>661.5</v>
      </c>
      <c r="N36" s="176">
        <v>892.5</v>
      </c>
      <c r="O36" s="176">
        <v>833.67843631778044</v>
      </c>
      <c r="P36" s="176">
        <v>10106.299999999999</v>
      </c>
      <c r="Q36" s="178">
        <v>819</v>
      </c>
      <c r="R36" s="178">
        <v>945</v>
      </c>
      <c r="S36" s="178">
        <v>929.3482912332837</v>
      </c>
      <c r="T36" s="176">
        <v>7384.2</v>
      </c>
      <c r="U36" s="176">
        <v>777</v>
      </c>
      <c r="V36" s="176">
        <v>777</v>
      </c>
      <c r="W36" s="176">
        <v>777</v>
      </c>
      <c r="X36" s="180">
        <v>568.29999999999995</v>
      </c>
      <c r="Z36" s="179"/>
      <c r="AA36" s="179"/>
      <c r="AB36" s="179"/>
      <c r="AC36" s="152"/>
      <c r="AD36" s="179"/>
      <c r="AE36" s="179"/>
      <c r="AF36" s="179"/>
      <c r="AG36" s="152"/>
      <c r="AH36" s="152"/>
      <c r="AI36" s="152"/>
      <c r="AJ36" s="152"/>
      <c r="AK36" s="152"/>
      <c r="AL36" s="179"/>
      <c r="AM36" s="179"/>
      <c r="AN36" s="179"/>
      <c r="AO36" s="152"/>
      <c r="AP36" s="152"/>
      <c r="AQ36" s="152"/>
      <c r="AR36" s="152"/>
      <c r="AS36" s="152"/>
    </row>
    <row r="37" spans="2:45" ht="11.25" customHeight="1" x14ac:dyDescent="0.15">
      <c r="B37" s="175"/>
      <c r="C37" s="152">
        <v>12</v>
      </c>
      <c r="D37" s="180"/>
      <c r="E37" s="178">
        <v>2908.5</v>
      </c>
      <c r="F37" s="178">
        <v>3202.5</v>
      </c>
      <c r="G37" s="570">
        <v>3025.5393805309736</v>
      </c>
      <c r="H37" s="176">
        <v>2171.3999999999996</v>
      </c>
      <c r="I37" s="250">
        <v>706.65</v>
      </c>
      <c r="J37" s="250">
        <v>706.65</v>
      </c>
      <c r="K37" s="250">
        <v>706.65018411362439</v>
      </c>
      <c r="L37" s="176">
        <v>1318.1999999999998</v>
      </c>
      <c r="M37" s="176">
        <v>682.5</v>
      </c>
      <c r="N37" s="176">
        <v>892.5</v>
      </c>
      <c r="O37" s="176">
        <v>843.24629829528078</v>
      </c>
      <c r="P37" s="176">
        <v>9540.0999999999985</v>
      </c>
      <c r="Q37" s="178">
        <v>756</v>
      </c>
      <c r="R37" s="178">
        <v>945</v>
      </c>
      <c r="S37" s="178">
        <v>858.22058823529403</v>
      </c>
      <c r="T37" s="176">
        <v>6578.5</v>
      </c>
      <c r="U37" s="176">
        <v>661.5</v>
      </c>
      <c r="V37" s="176">
        <v>777</v>
      </c>
      <c r="W37" s="176">
        <v>757.41914062500007</v>
      </c>
      <c r="X37" s="180">
        <v>128</v>
      </c>
      <c r="Z37" s="179"/>
      <c r="AA37" s="179"/>
      <c r="AB37" s="179"/>
      <c r="AC37" s="152"/>
      <c r="AD37" s="179"/>
      <c r="AE37" s="179"/>
      <c r="AF37" s="179"/>
      <c r="AG37" s="152"/>
      <c r="AH37" s="152"/>
      <c r="AI37" s="152"/>
      <c r="AJ37" s="152"/>
      <c r="AK37" s="152"/>
      <c r="AL37" s="179"/>
      <c r="AM37" s="179"/>
      <c r="AN37" s="179"/>
      <c r="AO37" s="152"/>
      <c r="AP37" s="152"/>
      <c r="AQ37" s="152"/>
      <c r="AR37" s="152"/>
      <c r="AS37" s="152"/>
    </row>
    <row r="38" spans="2:45" ht="11.25" customHeight="1" x14ac:dyDescent="0.15">
      <c r="B38" s="175" t="s">
        <v>375</v>
      </c>
      <c r="C38" s="152">
        <v>1</v>
      </c>
      <c r="D38" s="180" t="s">
        <v>404</v>
      </c>
      <c r="E38" s="178">
        <v>3045</v>
      </c>
      <c r="F38" s="178">
        <v>3202.5</v>
      </c>
      <c r="G38" s="178">
        <v>3189.9162371134025</v>
      </c>
      <c r="H38" s="176">
        <v>173.1</v>
      </c>
      <c r="I38" s="250">
        <v>687.75</v>
      </c>
      <c r="J38" s="250">
        <v>773.0100000000001</v>
      </c>
      <c r="K38" s="250">
        <v>720.37119888150994</v>
      </c>
      <c r="L38" s="176">
        <v>2632.5</v>
      </c>
      <c r="M38" s="176">
        <v>679.875</v>
      </c>
      <c r="N38" s="176">
        <v>892.5</v>
      </c>
      <c r="O38" s="176">
        <v>864.744196781852</v>
      </c>
      <c r="P38" s="176">
        <v>8080.7000000000007</v>
      </c>
      <c r="Q38" s="178">
        <v>819</v>
      </c>
      <c r="R38" s="178">
        <v>945</v>
      </c>
      <c r="S38" s="178">
        <v>891.70088495575226</v>
      </c>
      <c r="T38" s="176">
        <v>5543.8</v>
      </c>
      <c r="U38" s="176">
        <v>664.65</v>
      </c>
      <c r="V38" s="176">
        <v>777</v>
      </c>
      <c r="W38" s="176">
        <v>666.31138370951908</v>
      </c>
      <c r="X38" s="180">
        <v>1791.6000000000001</v>
      </c>
      <c r="Z38" s="179"/>
      <c r="AA38" s="179"/>
      <c r="AB38" s="179"/>
      <c r="AC38" s="152"/>
      <c r="AD38" s="179"/>
      <c r="AE38" s="179"/>
      <c r="AF38" s="179"/>
      <c r="AG38" s="152"/>
      <c r="AH38" s="152"/>
      <c r="AI38" s="152"/>
      <c r="AJ38" s="152"/>
      <c r="AK38" s="152"/>
      <c r="AL38" s="179"/>
      <c r="AM38" s="179"/>
      <c r="AN38" s="179"/>
      <c r="AO38" s="152"/>
      <c r="AP38" s="152"/>
      <c r="AQ38" s="152"/>
      <c r="AR38" s="152"/>
      <c r="AS38" s="152"/>
    </row>
    <row r="39" spans="2:45" ht="11.25" customHeight="1" x14ac:dyDescent="0.15">
      <c r="B39" s="175"/>
      <c r="C39" s="152">
        <v>2</v>
      </c>
      <c r="D39" s="180"/>
      <c r="E39" s="178">
        <v>2835</v>
      </c>
      <c r="F39" s="178">
        <v>3202.5</v>
      </c>
      <c r="G39" s="178">
        <v>3073.2436708860764</v>
      </c>
      <c r="H39" s="176">
        <v>142.80000000000001</v>
      </c>
      <c r="I39" s="250">
        <v>706.65</v>
      </c>
      <c r="J39" s="250">
        <v>773.0100000000001</v>
      </c>
      <c r="K39" s="250">
        <v>731.56503378378375</v>
      </c>
      <c r="L39" s="176">
        <v>2852.7</v>
      </c>
      <c r="M39" s="176">
        <v>661.5</v>
      </c>
      <c r="N39" s="176">
        <v>871.5</v>
      </c>
      <c r="O39" s="176">
        <v>781.58534850640115</v>
      </c>
      <c r="P39" s="176">
        <v>6555.1</v>
      </c>
      <c r="Q39" s="250">
        <v>0</v>
      </c>
      <c r="R39" s="250">
        <v>0</v>
      </c>
      <c r="S39" s="250">
        <v>0</v>
      </c>
      <c r="T39" s="176">
        <v>8500.7000000000007</v>
      </c>
      <c r="U39" s="176">
        <v>656.25</v>
      </c>
      <c r="V39" s="176">
        <v>777</v>
      </c>
      <c r="W39" s="176">
        <v>713.20017714791857</v>
      </c>
      <c r="X39" s="180">
        <v>8439.7999999999993</v>
      </c>
      <c r="Z39" s="179"/>
      <c r="AA39" s="179"/>
      <c r="AB39" s="179"/>
      <c r="AC39" s="152"/>
      <c r="AD39" s="179"/>
      <c r="AE39" s="179"/>
      <c r="AF39" s="179"/>
      <c r="AG39" s="152"/>
      <c r="AH39" s="152"/>
      <c r="AI39" s="152"/>
      <c r="AJ39" s="152"/>
      <c r="AK39" s="152"/>
      <c r="AL39" s="179"/>
      <c r="AM39" s="179"/>
      <c r="AN39" s="179"/>
      <c r="AO39" s="152"/>
      <c r="AP39" s="152"/>
      <c r="AQ39" s="152"/>
      <c r="AR39" s="152"/>
      <c r="AS39" s="152"/>
    </row>
    <row r="40" spans="2:45" ht="11.25" customHeight="1" x14ac:dyDescent="0.15">
      <c r="B40" s="175"/>
      <c r="C40" s="152">
        <v>3</v>
      </c>
      <c r="D40" s="180"/>
      <c r="E40" s="178">
        <v>3097.5</v>
      </c>
      <c r="F40" s="178">
        <v>3202.5</v>
      </c>
      <c r="G40" s="178">
        <v>3118.4259259259256</v>
      </c>
      <c r="H40" s="176">
        <v>121.9</v>
      </c>
      <c r="I40" s="250">
        <v>805.14</v>
      </c>
      <c r="J40" s="250">
        <v>871.5</v>
      </c>
      <c r="K40" s="250">
        <v>844.90660377358495</v>
      </c>
      <c r="L40" s="176">
        <v>3335.3999999999996</v>
      </c>
      <c r="M40" s="176">
        <v>787.5</v>
      </c>
      <c r="N40" s="176">
        <v>892.5</v>
      </c>
      <c r="O40" s="176">
        <v>846.35361334156903</v>
      </c>
      <c r="P40" s="176">
        <v>4098.5</v>
      </c>
      <c r="Q40" s="250">
        <v>861</v>
      </c>
      <c r="R40" s="250">
        <v>861</v>
      </c>
      <c r="S40" s="250">
        <v>861</v>
      </c>
      <c r="T40" s="176">
        <v>4960.3</v>
      </c>
      <c r="U40" s="176">
        <v>661.5</v>
      </c>
      <c r="V40" s="176">
        <v>777</v>
      </c>
      <c r="W40" s="176">
        <v>732.42238267148014</v>
      </c>
      <c r="X40" s="180">
        <v>874.2</v>
      </c>
      <c r="Z40" s="179"/>
      <c r="AA40" s="179"/>
      <c r="AB40" s="179"/>
      <c r="AC40" s="152"/>
      <c r="AD40" s="179"/>
      <c r="AE40" s="179"/>
      <c r="AF40" s="179"/>
      <c r="AG40" s="152"/>
      <c r="AH40" s="152"/>
      <c r="AI40" s="152"/>
      <c r="AJ40" s="152"/>
      <c r="AK40" s="152"/>
      <c r="AL40" s="179"/>
      <c r="AM40" s="179"/>
      <c r="AN40" s="179"/>
      <c r="AO40" s="152"/>
      <c r="AP40" s="152"/>
      <c r="AQ40" s="152"/>
      <c r="AR40" s="152"/>
      <c r="AS40" s="152"/>
    </row>
    <row r="41" spans="2:45" ht="11.25" customHeight="1" x14ac:dyDescent="0.15">
      <c r="B41" s="175"/>
      <c r="C41" s="152">
        <v>4</v>
      </c>
      <c r="D41" s="180"/>
      <c r="E41" s="178">
        <v>3202.5</v>
      </c>
      <c r="F41" s="178">
        <v>3360</v>
      </c>
      <c r="G41" s="178">
        <v>3213.7795663600532</v>
      </c>
      <c r="H41" s="176">
        <v>683.4</v>
      </c>
      <c r="I41" s="250">
        <v>745.5</v>
      </c>
      <c r="J41" s="250">
        <v>871.5</v>
      </c>
      <c r="K41" s="250">
        <v>822.95593869731806</v>
      </c>
      <c r="L41" s="176">
        <v>2234</v>
      </c>
      <c r="M41" s="176">
        <v>735</v>
      </c>
      <c r="N41" s="176">
        <v>892.5</v>
      </c>
      <c r="O41" s="176">
        <v>885.94631210435421</v>
      </c>
      <c r="P41" s="176">
        <v>6717.7000000000007</v>
      </c>
      <c r="Q41" s="250">
        <v>840</v>
      </c>
      <c r="R41" s="250">
        <v>945</v>
      </c>
      <c r="S41" s="250">
        <v>913.10635042081117</v>
      </c>
      <c r="T41" s="176">
        <v>3743.2000000000003</v>
      </c>
      <c r="U41" s="250">
        <v>0</v>
      </c>
      <c r="V41" s="250">
        <v>0</v>
      </c>
      <c r="W41" s="250">
        <v>0</v>
      </c>
      <c r="X41" s="180">
        <v>4187.1000000000004</v>
      </c>
      <c r="Z41" s="179"/>
      <c r="AA41" s="179"/>
      <c r="AB41" s="179"/>
      <c r="AC41" s="152"/>
      <c r="AD41" s="179"/>
      <c r="AE41" s="179"/>
      <c r="AF41" s="179"/>
      <c r="AG41" s="152"/>
      <c r="AH41" s="152"/>
      <c r="AI41" s="152"/>
      <c r="AJ41" s="152"/>
      <c r="AK41" s="152"/>
      <c r="AL41" s="179"/>
      <c r="AM41" s="179"/>
      <c r="AN41" s="179"/>
      <c r="AO41" s="152"/>
      <c r="AP41" s="152"/>
      <c r="AQ41" s="152"/>
      <c r="AR41" s="152"/>
      <c r="AS41" s="152"/>
    </row>
    <row r="42" spans="2:45" ht="11.25" customHeight="1" x14ac:dyDescent="0.15">
      <c r="B42" s="168"/>
      <c r="C42" s="169">
        <v>5</v>
      </c>
      <c r="D42" s="181"/>
      <c r="E42" s="190">
        <v>3360</v>
      </c>
      <c r="F42" s="190">
        <v>3360</v>
      </c>
      <c r="G42" s="190">
        <v>3360</v>
      </c>
      <c r="H42" s="184">
        <v>577</v>
      </c>
      <c r="I42" s="269">
        <v>777</v>
      </c>
      <c r="J42" s="269">
        <v>944.79</v>
      </c>
      <c r="K42" s="269">
        <v>888.98623853211006</v>
      </c>
      <c r="L42" s="184">
        <v>3140.2</v>
      </c>
      <c r="M42" s="184">
        <v>756</v>
      </c>
      <c r="N42" s="184">
        <v>892.5</v>
      </c>
      <c r="O42" s="184">
        <v>817.99979246653515</v>
      </c>
      <c r="P42" s="184">
        <v>10758.7</v>
      </c>
      <c r="Q42" s="269">
        <v>861</v>
      </c>
      <c r="R42" s="269">
        <v>997.5</v>
      </c>
      <c r="S42" s="269">
        <v>943.42047487396326</v>
      </c>
      <c r="T42" s="184">
        <v>7599.7999999999993</v>
      </c>
      <c r="U42" s="269">
        <v>0</v>
      </c>
      <c r="V42" s="269">
        <v>0</v>
      </c>
      <c r="W42" s="269">
        <v>0</v>
      </c>
      <c r="X42" s="181">
        <v>6015</v>
      </c>
      <c r="Z42" s="179"/>
      <c r="AA42" s="179"/>
      <c r="AB42" s="179"/>
      <c r="AC42" s="152"/>
      <c r="AD42" s="179"/>
      <c r="AE42" s="179"/>
      <c r="AF42" s="179"/>
      <c r="AG42" s="152"/>
      <c r="AH42" s="152"/>
      <c r="AI42" s="152"/>
      <c r="AJ42" s="152"/>
      <c r="AK42" s="152"/>
      <c r="AL42" s="179"/>
      <c r="AM42" s="179"/>
      <c r="AN42" s="179"/>
      <c r="AO42" s="152"/>
      <c r="AP42" s="152"/>
      <c r="AQ42" s="152"/>
      <c r="AR42" s="152"/>
      <c r="AS42" s="152"/>
    </row>
    <row r="43" spans="2:45" ht="11.25" customHeight="1" x14ac:dyDescent="0.15">
      <c r="B43" s="175" t="s">
        <v>422</v>
      </c>
      <c r="C43" s="152"/>
      <c r="E43" s="175"/>
      <c r="F43" s="176"/>
      <c r="G43" s="152"/>
      <c r="H43" s="176"/>
      <c r="I43" s="177"/>
      <c r="J43" s="178"/>
      <c r="K43" s="179"/>
      <c r="L43" s="176"/>
      <c r="M43" s="175"/>
      <c r="N43" s="176"/>
      <c r="O43" s="152"/>
      <c r="P43" s="176"/>
      <c r="Q43" s="175"/>
      <c r="R43" s="176"/>
      <c r="S43" s="152"/>
      <c r="T43" s="176"/>
      <c r="U43" s="175"/>
      <c r="V43" s="176"/>
      <c r="W43" s="152"/>
      <c r="X43" s="176"/>
      <c r="Z43" s="179"/>
      <c r="AA43" s="179"/>
      <c r="AB43" s="179"/>
      <c r="AC43" s="152"/>
      <c r="AD43" s="179"/>
      <c r="AE43" s="179"/>
      <c r="AF43" s="179"/>
      <c r="AG43" s="152"/>
      <c r="AH43" s="152"/>
      <c r="AI43" s="152"/>
      <c r="AJ43" s="152"/>
      <c r="AK43" s="152"/>
      <c r="AL43" s="179"/>
      <c r="AM43" s="179"/>
      <c r="AN43" s="179"/>
      <c r="AO43" s="152"/>
      <c r="AP43" s="152"/>
      <c r="AQ43" s="152"/>
      <c r="AR43" s="152"/>
      <c r="AS43" s="152"/>
    </row>
    <row r="44" spans="2:45" ht="11.25" customHeight="1" x14ac:dyDescent="0.15">
      <c r="B44" s="175"/>
      <c r="C44" s="152"/>
      <c r="E44" s="175"/>
      <c r="F44" s="176"/>
      <c r="G44" s="152"/>
      <c r="H44" s="176"/>
      <c r="I44" s="177"/>
      <c r="J44" s="178"/>
      <c r="K44" s="179"/>
      <c r="L44" s="176"/>
      <c r="M44" s="177"/>
      <c r="N44" s="178"/>
      <c r="O44" s="179"/>
      <c r="P44" s="176"/>
      <c r="Q44" s="177"/>
      <c r="R44" s="178"/>
      <c r="S44" s="179"/>
      <c r="T44" s="176"/>
      <c r="U44" s="177"/>
      <c r="V44" s="178"/>
      <c r="W44" s="179"/>
      <c r="X44" s="176"/>
      <c r="Z44" s="179"/>
      <c r="AA44" s="179"/>
      <c r="AB44" s="179"/>
      <c r="AC44" s="152"/>
      <c r="AD44" s="179"/>
      <c r="AE44" s="179"/>
      <c r="AF44" s="179"/>
      <c r="AG44" s="152"/>
      <c r="AH44" s="152"/>
      <c r="AI44" s="152"/>
      <c r="AJ44" s="152"/>
      <c r="AK44" s="152"/>
      <c r="AL44" s="179"/>
      <c r="AM44" s="179"/>
      <c r="AN44" s="179"/>
      <c r="AO44" s="152"/>
      <c r="AP44" s="152"/>
      <c r="AQ44" s="152"/>
      <c r="AR44" s="152"/>
      <c r="AS44" s="152"/>
    </row>
    <row r="45" spans="2:45" ht="11.25" customHeight="1" x14ac:dyDescent="0.15">
      <c r="B45" s="316">
        <v>41030</v>
      </c>
      <c r="C45" s="302"/>
      <c r="D45" s="317">
        <v>41044</v>
      </c>
      <c r="E45" s="250">
        <v>3360</v>
      </c>
      <c r="F45" s="250">
        <v>3360</v>
      </c>
      <c r="G45" s="250">
        <v>3360</v>
      </c>
      <c r="H45" s="250">
        <v>333.7</v>
      </c>
      <c r="I45" s="250">
        <v>777</v>
      </c>
      <c r="J45" s="250">
        <v>944.79</v>
      </c>
      <c r="K45" s="250">
        <v>890.3366834170854</v>
      </c>
      <c r="L45" s="176">
        <v>1652.1</v>
      </c>
      <c r="M45" s="250">
        <v>756</v>
      </c>
      <c r="N45" s="250">
        <v>892.5</v>
      </c>
      <c r="O45" s="250">
        <v>836.94767441860472</v>
      </c>
      <c r="P45" s="176">
        <v>5006.3999999999996</v>
      </c>
      <c r="Q45" s="250">
        <v>945</v>
      </c>
      <c r="R45" s="250">
        <v>945</v>
      </c>
      <c r="S45" s="250">
        <v>945</v>
      </c>
      <c r="T45" s="176">
        <v>1978.1</v>
      </c>
      <c r="U45" s="250">
        <v>0</v>
      </c>
      <c r="V45" s="250">
        <v>0</v>
      </c>
      <c r="W45" s="250">
        <v>0</v>
      </c>
      <c r="X45" s="250">
        <v>2654.4</v>
      </c>
      <c r="Z45" s="179"/>
      <c r="AA45" s="179"/>
      <c r="AB45" s="179"/>
      <c r="AC45" s="152"/>
      <c r="AD45" s="179"/>
      <c r="AE45" s="179"/>
      <c r="AF45" s="179"/>
      <c r="AG45" s="152"/>
      <c r="AH45" s="152"/>
      <c r="AI45" s="152"/>
      <c r="AJ45" s="152"/>
      <c r="AK45" s="152"/>
      <c r="AL45" s="179"/>
      <c r="AM45" s="179"/>
      <c r="AN45" s="179"/>
      <c r="AO45" s="152"/>
      <c r="AP45" s="152"/>
      <c r="AQ45" s="152"/>
      <c r="AR45" s="152"/>
      <c r="AS45" s="152"/>
    </row>
    <row r="46" spans="2:45" ht="11.25" customHeight="1" x14ac:dyDescent="0.15">
      <c r="B46" s="316">
        <v>41045</v>
      </c>
      <c r="C46" s="302"/>
      <c r="D46" s="302">
        <v>41060</v>
      </c>
      <c r="E46" s="458">
        <v>3360</v>
      </c>
      <c r="F46" s="458">
        <v>3360</v>
      </c>
      <c r="G46" s="458">
        <v>3359.9999999999995</v>
      </c>
      <c r="H46" s="458">
        <v>243.3</v>
      </c>
      <c r="I46" s="458">
        <v>880.00500000000011</v>
      </c>
      <c r="J46" s="458">
        <v>880.00500000000011</v>
      </c>
      <c r="K46" s="458">
        <v>879.99832775919742</v>
      </c>
      <c r="L46" s="458">
        <v>1488.1</v>
      </c>
      <c r="M46" s="250">
        <v>756</v>
      </c>
      <c r="N46" s="250">
        <v>892.5</v>
      </c>
      <c r="O46" s="250">
        <v>809.39361702127633</v>
      </c>
      <c r="P46" s="458">
        <v>5752.3</v>
      </c>
      <c r="Q46" s="250">
        <v>861</v>
      </c>
      <c r="R46" s="250">
        <v>997.5</v>
      </c>
      <c r="S46" s="250">
        <v>943.10117302052799</v>
      </c>
      <c r="T46" s="458">
        <v>5621.7</v>
      </c>
      <c r="U46" s="250">
        <v>0</v>
      </c>
      <c r="V46" s="250">
        <v>0</v>
      </c>
      <c r="W46" s="250">
        <v>0</v>
      </c>
      <c r="X46" s="458">
        <v>3360.6</v>
      </c>
      <c r="Z46" s="152"/>
      <c r="AA46" s="152"/>
      <c r="AB46" s="152"/>
      <c r="AC46" s="152"/>
      <c r="AD46" s="152"/>
      <c r="AE46" s="152"/>
      <c r="AF46" s="152"/>
      <c r="AG46" s="152"/>
      <c r="AH46" s="152"/>
      <c r="AI46" s="152"/>
      <c r="AJ46" s="152"/>
      <c r="AK46" s="152"/>
      <c r="AL46" s="152"/>
      <c r="AM46" s="152"/>
      <c r="AN46" s="152"/>
      <c r="AO46" s="152"/>
      <c r="AP46" s="152"/>
      <c r="AQ46" s="152"/>
      <c r="AR46" s="152"/>
      <c r="AS46" s="152"/>
    </row>
    <row r="47" spans="2:45" ht="12" customHeight="1" x14ac:dyDescent="0.15">
      <c r="B47" s="609"/>
      <c r="C47" s="306"/>
      <c r="D47" s="306"/>
      <c r="E47" s="261"/>
      <c r="F47" s="261"/>
      <c r="G47" s="261"/>
      <c r="H47" s="261"/>
      <c r="I47" s="261"/>
      <c r="J47" s="261"/>
      <c r="K47" s="261"/>
      <c r="L47" s="261"/>
      <c r="M47" s="261"/>
      <c r="N47" s="261"/>
      <c r="O47" s="261"/>
      <c r="P47" s="261"/>
      <c r="Q47" s="261"/>
      <c r="R47" s="261"/>
      <c r="S47" s="261"/>
      <c r="T47" s="261"/>
      <c r="U47" s="261"/>
      <c r="V47" s="261"/>
      <c r="W47" s="261"/>
      <c r="X47" s="261"/>
      <c r="Z47" s="152"/>
      <c r="AA47" s="152"/>
      <c r="AB47" s="152"/>
      <c r="AC47" s="152"/>
      <c r="AD47" s="152"/>
      <c r="AE47" s="152"/>
      <c r="AF47" s="152"/>
      <c r="AG47" s="152"/>
      <c r="AH47" s="152"/>
      <c r="AI47" s="152"/>
      <c r="AJ47" s="152"/>
      <c r="AK47" s="152"/>
      <c r="AL47" s="152"/>
      <c r="AM47" s="152"/>
      <c r="AN47" s="152"/>
      <c r="AO47" s="152"/>
      <c r="AP47" s="152"/>
      <c r="AQ47" s="152"/>
      <c r="AR47" s="152"/>
      <c r="AS47" s="152"/>
    </row>
    <row r="49" spans="5:24" x14ac:dyDescent="0.15">
      <c r="X49" s="152"/>
    </row>
    <row r="50" spans="5:24" x14ac:dyDescent="0.15">
      <c r="X50" s="152"/>
    </row>
    <row r="51" spans="5:24" x14ac:dyDescent="0.15">
      <c r="X51" s="152"/>
    </row>
    <row r="52" spans="5:24" x14ac:dyDescent="0.15">
      <c r="E52" s="557"/>
      <c r="F52" s="557"/>
      <c r="G52" s="557"/>
      <c r="H52" s="557"/>
      <c r="I52" s="557"/>
      <c r="J52" s="557"/>
      <c r="K52" s="557"/>
      <c r="L52" s="557"/>
      <c r="M52" s="557"/>
      <c r="N52" s="557"/>
      <c r="O52" s="557"/>
      <c r="P52" s="557"/>
      <c r="Q52" s="557"/>
      <c r="R52" s="557"/>
      <c r="S52" s="557"/>
      <c r="T52" s="557"/>
      <c r="U52" s="557"/>
      <c r="V52" s="557"/>
      <c r="W52" s="557"/>
      <c r="X52" s="152"/>
    </row>
    <row r="53" spans="5:24" x14ac:dyDescent="0.15">
      <c r="X53" s="152"/>
    </row>
    <row r="54" spans="5:24" x14ac:dyDescent="0.15">
      <c r="X54" s="152"/>
    </row>
    <row r="55" spans="5:24" x14ac:dyDescent="0.15">
      <c r="X55" s="152"/>
    </row>
    <row r="56" spans="5:24" x14ac:dyDescent="0.15">
      <c r="E56" s="557"/>
      <c r="F56" s="557"/>
      <c r="G56" s="557"/>
      <c r="H56" s="557"/>
      <c r="I56" s="557"/>
      <c r="J56" s="557"/>
      <c r="K56" s="557"/>
      <c r="L56" s="557"/>
      <c r="M56" s="557"/>
      <c r="N56" s="557"/>
      <c r="O56" s="557"/>
      <c r="P56" s="557"/>
      <c r="Q56" s="557"/>
      <c r="R56" s="557"/>
      <c r="S56" s="557"/>
      <c r="T56" s="557"/>
      <c r="U56" s="557"/>
      <c r="V56" s="557"/>
      <c r="W56" s="557"/>
      <c r="X56" s="152"/>
    </row>
    <row r="57" spans="5:24" x14ac:dyDescent="0.15">
      <c r="X57" s="152"/>
    </row>
    <row r="58" spans="5:24" x14ac:dyDescent="0.15">
      <c r="X58" s="152"/>
    </row>
    <row r="59" spans="5:24" x14ac:dyDescent="0.15">
      <c r="X59" s="152"/>
    </row>
    <row r="60" spans="5:24" x14ac:dyDescent="0.15">
      <c r="X60" s="152"/>
    </row>
    <row r="61" spans="5:24" x14ac:dyDescent="0.15">
      <c r="X61" s="152"/>
    </row>
    <row r="62" spans="5:24" x14ac:dyDescent="0.15">
      <c r="X62" s="152"/>
    </row>
  </sheetData>
  <phoneticPr fontId="6"/>
  <pageMargins left="0.39370078740157483" right="0.27559055118110237" top="0.19685039370078741" bottom="0.59055118110236227" header="0.59055118110236227" footer="0.19685039370078741"/>
  <pageSetup paperSize="9" orientation="landscape" r:id="rId1"/>
  <headerFooter alignWithMargins="0">
    <oddFooter>&amp;C-57-</oddFooter>
  </headerFooter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dimension ref="B3:Z46"/>
  <sheetViews>
    <sheetView zoomScale="75" zoomScaleNormal="75" workbookViewId="0"/>
  </sheetViews>
  <sheetFormatPr defaultColWidth="7.5" defaultRowHeight="12" x14ac:dyDescent="0.15"/>
  <cols>
    <col min="1" max="1" width="0.75" style="153" customWidth="1"/>
    <col min="2" max="2" width="4.125" style="153" customWidth="1"/>
    <col min="3" max="3" width="3.125" style="153" customWidth="1"/>
    <col min="4" max="4" width="2.625" style="153" customWidth="1"/>
    <col min="5" max="7" width="5.875" style="153" customWidth="1"/>
    <col min="8" max="8" width="8" style="153" customWidth="1"/>
    <col min="9" max="11" width="5.875" style="153" customWidth="1"/>
    <col min="12" max="12" width="8.125" style="153" customWidth="1"/>
    <col min="13" max="15" width="5.875" style="153" customWidth="1"/>
    <col min="16" max="16" width="8.125" style="153" customWidth="1"/>
    <col min="17" max="19" width="5.875" style="153" customWidth="1"/>
    <col min="20" max="20" width="8.125" style="153" customWidth="1"/>
    <col min="21" max="23" width="5.875" style="153" customWidth="1"/>
    <col min="24" max="24" width="8.125" style="153" customWidth="1"/>
    <col min="25" max="16384" width="7.5" style="153"/>
  </cols>
  <sheetData>
    <row r="3" spans="2:26" x14ac:dyDescent="0.15">
      <c r="B3" s="153" t="s">
        <v>425</v>
      </c>
    </row>
    <row r="4" spans="2:26" x14ac:dyDescent="0.15">
      <c r="T4" s="154"/>
      <c r="X4" s="154" t="s">
        <v>225</v>
      </c>
    </row>
    <row r="5" spans="2:26" ht="6" customHeight="1" x14ac:dyDescent="0.15">
      <c r="B5" s="169"/>
      <c r="C5" s="152"/>
      <c r="D5" s="152"/>
      <c r="E5" s="152"/>
      <c r="F5" s="152"/>
      <c r="G5" s="152"/>
      <c r="H5" s="152"/>
      <c r="I5" s="152"/>
      <c r="J5" s="152"/>
      <c r="K5" s="152"/>
      <c r="L5" s="152"/>
      <c r="M5" s="152"/>
      <c r="N5" s="152"/>
      <c r="Z5" s="152"/>
    </row>
    <row r="6" spans="2:26" ht="11.25" customHeight="1" x14ac:dyDescent="0.15">
      <c r="B6" s="155"/>
      <c r="C6" s="748" t="s">
        <v>86</v>
      </c>
      <c r="D6" s="750"/>
      <c r="E6" s="155" t="s">
        <v>426</v>
      </c>
      <c r="F6" s="295"/>
      <c r="G6" s="295"/>
      <c r="H6" s="295"/>
      <c r="I6" s="155" t="s">
        <v>427</v>
      </c>
      <c r="J6" s="295"/>
      <c r="K6" s="295"/>
      <c r="L6" s="295"/>
      <c r="M6" s="155" t="s">
        <v>201</v>
      </c>
      <c r="N6" s="295"/>
      <c r="O6" s="295"/>
      <c r="P6" s="295"/>
      <c r="Q6" s="155" t="s">
        <v>328</v>
      </c>
      <c r="R6" s="295"/>
      <c r="S6" s="295"/>
      <c r="T6" s="174"/>
      <c r="U6" s="155" t="s">
        <v>418</v>
      </c>
      <c r="V6" s="295" t="s">
        <v>428</v>
      </c>
      <c r="W6" s="295"/>
      <c r="X6" s="174"/>
      <c r="Z6" s="152"/>
    </row>
    <row r="7" spans="2:26" x14ac:dyDescent="0.15">
      <c r="B7" s="175"/>
      <c r="C7" s="168"/>
      <c r="D7" s="181"/>
      <c r="E7" s="168"/>
      <c r="F7" s="169"/>
      <c r="G7" s="169"/>
      <c r="H7" s="169"/>
      <c r="I7" s="168"/>
      <c r="J7" s="169"/>
      <c r="K7" s="169"/>
      <c r="L7" s="169"/>
      <c r="M7" s="168"/>
      <c r="N7" s="169"/>
      <c r="O7" s="169"/>
      <c r="P7" s="169"/>
      <c r="Q7" s="168"/>
      <c r="R7" s="169"/>
      <c r="S7" s="169"/>
      <c r="T7" s="181"/>
      <c r="U7" s="327"/>
      <c r="V7" s="328"/>
      <c r="W7" s="328"/>
      <c r="X7" s="330"/>
      <c r="Z7" s="152"/>
    </row>
    <row r="8" spans="2:26" x14ac:dyDescent="0.15">
      <c r="B8" s="175" t="s">
        <v>92</v>
      </c>
      <c r="C8" s="152"/>
      <c r="D8" s="152"/>
      <c r="E8" s="165" t="s">
        <v>93</v>
      </c>
      <c r="F8" s="166" t="s">
        <v>94</v>
      </c>
      <c r="G8" s="167" t="s">
        <v>95</v>
      </c>
      <c r="H8" s="166" t="s">
        <v>96</v>
      </c>
      <c r="I8" s="165" t="s">
        <v>93</v>
      </c>
      <c r="J8" s="166" t="s">
        <v>94</v>
      </c>
      <c r="K8" s="167" t="s">
        <v>95</v>
      </c>
      <c r="L8" s="166" t="s">
        <v>96</v>
      </c>
      <c r="M8" s="165" t="s">
        <v>93</v>
      </c>
      <c r="N8" s="166" t="s">
        <v>94</v>
      </c>
      <c r="O8" s="167" t="s">
        <v>95</v>
      </c>
      <c r="P8" s="166" t="s">
        <v>96</v>
      </c>
      <c r="Q8" s="165" t="s">
        <v>93</v>
      </c>
      <c r="R8" s="166" t="s">
        <v>94</v>
      </c>
      <c r="S8" s="167" t="s">
        <v>95</v>
      </c>
      <c r="T8" s="166" t="s">
        <v>96</v>
      </c>
      <c r="U8" s="186" t="s">
        <v>93</v>
      </c>
      <c r="V8" s="166" t="s">
        <v>94</v>
      </c>
      <c r="W8" s="244" t="s">
        <v>95</v>
      </c>
      <c r="X8" s="166" t="s">
        <v>96</v>
      </c>
      <c r="Z8" s="152"/>
    </row>
    <row r="9" spans="2:26" x14ac:dyDescent="0.15">
      <c r="B9" s="168"/>
      <c r="C9" s="169"/>
      <c r="D9" s="169"/>
      <c r="E9" s="170"/>
      <c r="F9" s="171"/>
      <c r="G9" s="172" t="s">
        <v>97</v>
      </c>
      <c r="H9" s="171"/>
      <c r="I9" s="170"/>
      <c r="J9" s="171"/>
      <c r="K9" s="172" t="s">
        <v>97</v>
      </c>
      <c r="L9" s="171"/>
      <c r="M9" s="170"/>
      <c r="N9" s="171"/>
      <c r="O9" s="172" t="s">
        <v>97</v>
      </c>
      <c r="P9" s="171"/>
      <c r="Q9" s="170"/>
      <c r="R9" s="171"/>
      <c r="S9" s="172" t="s">
        <v>97</v>
      </c>
      <c r="T9" s="171"/>
      <c r="U9" s="170"/>
      <c r="V9" s="171"/>
      <c r="W9" s="172" t="s">
        <v>97</v>
      </c>
      <c r="X9" s="171"/>
      <c r="Z9" s="152"/>
    </row>
    <row r="10" spans="2:26" ht="12.75" customHeight="1" x14ac:dyDescent="0.15">
      <c r="B10" s="175" t="s">
        <v>0</v>
      </c>
      <c r="C10" s="152">
        <v>18</v>
      </c>
      <c r="D10" s="152" t="s">
        <v>429</v>
      </c>
      <c r="E10" s="175">
        <v>546</v>
      </c>
      <c r="F10" s="176">
        <v>747</v>
      </c>
      <c r="G10" s="152">
        <v>636</v>
      </c>
      <c r="H10" s="176">
        <v>271954</v>
      </c>
      <c r="I10" s="175">
        <v>557</v>
      </c>
      <c r="J10" s="176">
        <v>756</v>
      </c>
      <c r="K10" s="152">
        <v>637</v>
      </c>
      <c r="L10" s="176">
        <v>115593</v>
      </c>
      <c r="M10" s="175">
        <v>630</v>
      </c>
      <c r="N10" s="176">
        <v>851</v>
      </c>
      <c r="O10" s="152">
        <v>726</v>
      </c>
      <c r="P10" s="176">
        <v>55124</v>
      </c>
      <c r="Q10" s="175">
        <v>1554</v>
      </c>
      <c r="R10" s="176">
        <v>1929</v>
      </c>
      <c r="S10" s="152">
        <v>1728</v>
      </c>
      <c r="T10" s="176">
        <v>32448</v>
      </c>
      <c r="U10" s="175">
        <v>1189</v>
      </c>
      <c r="V10" s="176">
        <v>1680</v>
      </c>
      <c r="W10" s="152">
        <v>1404</v>
      </c>
      <c r="X10" s="176">
        <v>91384</v>
      </c>
      <c r="Z10" s="179"/>
    </row>
    <row r="11" spans="2:26" ht="12.75" customHeight="1" x14ac:dyDescent="0.15">
      <c r="B11" s="175"/>
      <c r="C11" s="152">
        <v>19</v>
      </c>
      <c r="D11" s="152"/>
      <c r="E11" s="177">
        <v>572</v>
      </c>
      <c r="F11" s="178">
        <v>714</v>
      </c>
      <c r="G11" s="179">
        <v>639.45000000000005</v>
      </c>
      <c r="H11" s="178">
        <v>172691</v>
      </c>
      <c r="I11" s="177">
        <v>567</v>
      </c>
      <c r="J11" s="178">
        <v>735</v>
      </c>
      <c r="K11" s="179">
        <v>647.85</v>
      </c>
      <c r="L11" s="178">
        <v>152618</v>
      </c>
      <c r="M11" s="177">
        <v>539</v>
      </c>
      <c r="N11" s="178">
        <v>739</v>
      </c>
      <c r="O11" s="179">
        <v>675.15</v>
      </c>
      <c r="P11" s="178">
        <v>49823</v>
      </c>
      <c r="Q11" s="177">
        <v>1780</v>
      </c>
      <c r="R11" s="178">
        <v>2153</v>
      </c>
      <c r="S11" s="179">
        <v>1874.25</v>
      </c>
      <c r="T11" s="178">
        <v>11196</v>
      </c>
      <c r="U11" s="175">
        <v>1313</v>
      </c>
      <c r="V11" s="176">
        <v>1628</v>
      </c>
      <c r="W11" s="152">
        <v>1440.6</v>
      </c>
      <c r="X11" s="176">
        <v>54232</v>
      </c>
      <c r="Z11" s="179"/>
    </row>
    <row r="12" spans="2:26" ht="12.75" customHeight="1" x14ac:dyDescent="0.15">
      <c r="B12" s="168"/>
      <c r="C12" s="169">
        <v>20</v>
      </c>
      <c r="D12" s="169"/>
      <c r="E12" s="353">
        <v>554</v>
      </c>
      <c r="F12" s="190">
        <v>725</v>
      </c>
      <c r="G12" s="339">
        <v>643.65</v>
      </c>
      <c r="H12" s="190">
        <v>158730</v>
      </c>
      <c r="I12" s="353">
        <v>557</v>
      </c>
      <c r="J12" s="190">
        <v>767</v>
      </c>
      <c r="K12" s="339">
        <v>660.45</v>
      </c>
      <c r="L12" s="190">
        <v>131658</v>
      </c>
      <c r="M12" s="353">
        <v>575</v>
      </c>
      <c r="N12" s="190">
        <v>809</v>
      </c>
      <c r="O12" s="339">
        <v>677.25</v>
      </c>
      <c r="P12" s="190">
        <v>50227</v>
      </c>
      <c r="Q12" s="353">
        <v>1040</v>
      </c>
      <c r="R12" s="190">
        <v>2153</v>
      </c>
      <c r="S12" s="339">
        <v>1621.2</v>
      </c>
      <c r="T12" s="190">
        <v>5317</v>
      </c>
      <c r="U12" s="168">
        <v>827</v>
      </c>
      <c r="V12" s="184">
        <v>1733</v>
      </c>
      <c r="W12" s="169">
        <v>1180.2</v>
      </c>
      <c r="X12" s="184">
        <v>75549</v>
      </c>
      <c r="Z12" s="179"/>
    </row>
    <row r="13" spans="2:26" ht="12.75" customHeight="1" x14ac:dyDescent="0.15">
      <c r="B13" s="175" t="s">
        <v>430</v>
      </c>
      <c r="C13" s="152">
        <v>3</v>
      </c>
      <c r="D13" s="180" t="s">
        <v>431</v>
      </c>
      <c r="E13" s="177">
        <v>620</v>
      </c>
      <c r="F13" s="178">
        <v>651</v>
      </c>
      <c r="G13" s="179">
        <v>625</v>
      </c>
      <c r="H13" s="178">
        <v>12974</v>
      </c>
      <c r="I13" s="177">
        <v>630</v>
      </c>
      <c r="J13" s="178">
        <v>672</v>
      </c>
      <c r="K13" s="179">
        <v>650</v>
      </c>
      <c r="L13" s="178">
        <v>12855</v>
      </c>
      <c r="M13" s="177">
        <v>633</v>
      </c>
      <c r="N13" s="178">
        <v>698</v>
      </c>
      <c r="O13" s="179">
        <v>675</v>
      </c>
      <c r="P13" s="178">
        <v>2299</v>
      </c>
      <c r="Q13" s="177">
        <v>1932</v>
      </c>
      <c r="R13" s="178">
        <v>1932</v>
      </c>
      <c r="S13" s="179">
        <v>1932</v>
      </c>
      <c r="T13" s="178">
        <v>92</v>
      </c>
      <c r="U13" s="175">
        <v>1470</v>
      </c>
      <c r="V13" s="176">
        <v>1470</v>
      </c>
      <c r="W13" s="152">
        <v>1470</v>
      </c>
      <c r="X13" s="176">
        <v>4590</v>
      </c>
      <c r="Z13" s="179"/>
    </row>
    <row r="14" spans="2:26" ht="12.75" customHeight="1" x14ac:dyDescent="0.15">
      <c r="B14" s="175"/>
      <c r="C14" s="152">
        <v>4</v>
      </c>
      <c r="D14" s="152"/>
      <c r="E14" s="177">
        <v>588</v>
      </c>
      <c r="F14" s="178">
        <v>650</v>
      </c>
      <c r="G14" s="179">
        <v>611</v>
      </c>
      <c r="H14" s="178">
        <v>18020</v>
      </c>
      <c r="I14" s="177">
        <v>578</v>
      </c>
      <c r="J14" s="178">
        <v>647</v>
      </c>
      <c r="K14" s="179">
        <v>602</v>
      </c>
      <c r="L14" s="178">
        <v>11586</v>
      </c>
      <c r="M14" s="177">
        <v>575</v>
      </c>
      <c r="N14" s="178">
        <v>609</v>
      </c>
      <c r="O14" s="179">
        <v>588</v>
      </c>
      <c r="P14" s="178">
        <v>3208</v>
      </c>
      <c r="Q14" s="177">
        <v>1575</v>
      </c>
      <c r="R14" s="178">
        <v>1680</v>
      </c>
      <c r="S14" s="179">
        <v>1620</v>
      </c>
      <c r="T14" s="178">
        <v>247</v>
      </c>
      <c r="U14" s="175">
        <v>1255</v>
      </c>
      <c r="V14" s="176">
        <v>1537</v>
      </c>
      <c r="W14" s="152">
        <v>1439</v>
      </c>
      <c r="X14" s="176">
        <v>4756</v>
      </c>
      <c r="Z14" s="152"/>
    </row>
    <row r="15" spans="2:26" ht="12.75" customHeight="1" x14ac:dyDescent="0.15">
      <c r="B15" s="175"/>
      <c r="C15" s="152">
        <v>5</v>
      </c>
      <c r="D15" s="152"/>
      <c r="E15" s="177">
        <v>572</v>
      </c>
      <c r="F15" s="178">
        <v>626</v>
      </c>
      <c r="G15" s="179">
        <v>597</v>
      </c>
      <c r="H15" s="178">
        <v>17559</v>
      </c>
      <c r="I15" s="177">
        <v>588</v>
      </c>
      <c r="J15" s="178">
        <v>630</v>
      </c>
      <c r="K15" s="179">
        <v>607</v>
      </c>
      <c r="L15" s="178">
        <v>11657</v>
      </c>
      <c r="M15" s="177">
        <v>603</v>
      </c>
      <c r="N15" s="178">
        <v>630</v>
      </c>
      <c r="O15" s="179">
        <v>614</v>
      </c>
      <c r="P15" s="178">
        <v>4038</v>
      </c>
      <c r="Q15" s="177">
        <v>1575</v>
      </c>
      <c r="R15" s="178">
        <v>1712</v>
      </c>
      <c r="S15" s="179">
        <v>1650</v>
      </c>
      <c r="T15" s="178">
        <v>181</v>
      </c>
      <c r="U15" s="175">
        <v>1071</v>
      </c>
      <c r="V15" s="176">
        <v>1239</v>
      </c>
      <c r="W15" s="152">
        <v>1135</v>
      </c>
      <c r="X15" s="176">
        <v>5769</v>
      </c>
      <c r="Z15" s="179"/>
    </row>
    <row r="16" spans="2:26" ht="12.75" customHeight="1" x14ac:dyDescent="0.15">
      <c r="B16" s="175"/>
      <c r="C16" s="152">
        <v>6</v>
      </c>
      <c r="D16" s="152"/>
      <c r="E16" s="177">
        <v>588</v>
      </c>
      <c r="F16" s="178">
        <v>641</v>
      </c>
      <c r="G16" s="179">
        <v>609</v>
      </c>
      <c r="H16" s="178">
        <v>16927</v>
      </c>
      <c r="I16" s="177">
        <v>599</v>
      </c>
      <c r="J16" s="178">
        <v>662</v>
      </c>
      <c r="K16" s="179">
        <v>604</v>
      </c>
      <c r="L16" s="178">
        <v>11595</v>
      </c>
      <c r="M16" s="177">
        <v>578</v>
      </c>
      <c r="N16" s="178">
        <v>675</v>
      </c>
      <c r="O16" s="179">
        <v>607</v>
      </c>
      <c r="P16" s="178">
        <v>5691</v>
      </c>
      <c r="Q16" s="177">
        <v>1539</v>
      </c>
      <c r="R16" s="178">
        <v>1713</v>
      </c>
      <c r="S16" s="179">
        <v>1616</v>
      </c>
      <c r="T16" s="178">
        <v>367</v>
      </c>
      <c r="U16" s="175">
        <v>1008</v>
      </c>
      <c r="V16" s="176">
        <v>1260</v>
      </c>
      <c r="W16" s="152">
        <v>1049</v>
      </c>
      <c r="X16" s="176">
        <v>5907</v>
      </c>
      <c r="Z16" s="179"/>
    </row>
    <row r="17" spans="2:26" ht="12.75" customHeight="1" x14ac:dyDescent="0.15">
      <c r="B17" s="175"/>
      <c r="C17" s="152">
        <v>7</v>
      </c>
      <c r="D17" s="152"/>
      <c r="E17" s="177">
        <v>630</v>
      </c>
      <c r="F17" s="178">
        <v>717</v>
      </c>
      <c r="G17" s="179">
        <v>686</v>
      </c>
      <c r="H17" s="178">
        <v>18870</v>
      </c>
      <c r="I17" s="177">
        <v>628</v>
      </c>
      <c r="J17" s="178">
        <v>735</v>
      </c>
      <c r="K17" s="179">
        <v>685</v>
      </c>
      <c r="L17" s="178">
        <v>10481</v>
      </c>
      <c r="M17" s="177">
        <v>725</v>
      </c>
      <c r="N17" s="178">
        <v>798</v>
      </c>
      <c r="O17" s="179">
        <v>751</v>
      </c>
      <c r="P17" s="178">
        <v>6536</v>
      </c>
      <c r="Q17" s="177">
        <v>1565</v>
      </c>
      <c r="R17" s="178">
        <v>1680</v>
      </c>
      <c r="S17" s="179">
        <v>1633</v>
      </c>
      <c r="T17" s="178">
        <v>674</v>
      </c>
      <c r="U17" s="175">
        <v>1208</v>
      </c>
      <c r="V17" s="176">
        <v>1470</v>
      </c>
      <c r="W17" s="152">
        <v>1353</v>
      </c>
      <c r="X17" s="176">
        <v>5639</v>
      </c>
      <c r="Z17" s="179"/>
    </row>
    <row r="18" spans="2:26" ht="12.75" customHeight="1" x14ac:dyDescent="0.15">
      <c r="B18" s="175"/>
      <c r="C18" s="152">
        <v>8</v>
      </c>
      <c r="D18" s="152"/>
      <c r="E18" s="177">
        <v>693</v>
      </c>
      <c r="F18" s="178">
        <v>714</v>
      </c>
      <c r="G18" s="179">
        <v>701</v>
      </c>
      <c r="H18" s="178">
        <v>15876</v>
      </c>
      <c r="I18" s="177">
        <v>683</v>
      </c>
      <c r="J18" s="178">
        <v>735</v>
      </c>
      <c r="K18" s="179">
        <v>708</v>
      </c>
      <c r="L18" s="178">
        <v>9496</v>
      </c>
      <c r="M18" s="177">
        <v>719</v>
      </c>
      <c r="N18" s="178">
        <v>809</v>
      </c>
      <c r="O18" s="179">
        <v>739</v>
      </c>
      <c r="P18" s="178">
        <v>7465</v>
      </c>
      <c r="Q18" s="177">
        <v>1468</v>
      </c>
      <c r="R18" s="178">
        <v>1689</v>
      </c>
      <c r="S18" s="179">
        <v>1608</v>
      </c>
      <c r="T18" s="178">
        <v>979</v>
      </c>
      <c r="U18" s="175">
        <v>1247</v>
      </c>
      <c r="V18" s="176">
        <v>1495</v>
      </c>
      <c r="W18" s="152">
        <v>1374</v>
      </c>
      <c r="X18" s="176">
        <v>6639</v>
      </c>
      <c r="Z18" s="152"/>
    </row>
    <row r="19" spans="2:26" ht="12.75" customHeight="1" x14ac:dyDescent="0.15">
      <c r="B19" s="175"/>
      <c r="C19" s="152">
        <v>9</v>
      </c>
      <c r="D19" s="180"/>
      <c r="E19" s="177">
        <v>680</v>
      </c>
      <c r="F19" s="178">
        <v>725</v>
      </c>
      <c r="G19" s="179">
        <v>697</v>
      </c>
      <c r="H19" s="178">
        <v>9811</v>
      </c>
      <c r="I19" s="177">
        <v>683</v>
      </c>
      <c r="J19" s="178">
        <v>725</v>
      </c>
      <c r="K19" s="179">
        <v>698</v>
      </c>
      <c r="L19" s="178">
        <v>12041</v>
      </c>
      <c r="M19" s="177">
        <v>738</v>
      </c>
      <c r="N19" s="178">
        <v>777</v>
      </c>
      <c r="O19" s="179">
        <v>743</v>
      </c>
      <c r="P19" s="178">
        <v>6007</v>
      </c>
      <c r="Q19" s="177">
        <v>1470</v>
      </c>
      <c r="R19" s="178">
        <v>1575</v>
      </c>
      <c r="S19" s="179">
        <v>1514</v>
      </c>
      <c r="T19" s="178">
        <v>769</v>
      </c>
      <c r="U19" s="175">
        <v>1155</v>
      </c>
      <c r="V19" s="176">
        <v>1334</v>
      </c>
      <c r="W19" s="152">
        <v>1233</v>
      </c>
      <c r="X19" s="176">
        <v>12497</v>
      </c>
      <c r="Z19" s="152"/>
    </row>
    <row r="20" spans="2:26" ht="12.75" customHeight="1" x14ac:dyDescent="0.15">
      <c r="B20" s="175"/>
      <c r="C20" s="152">
        <v>10</v>
      </c>
      <c r="D20" s="180"/>
      <c r="E20" s="177">
        <v>654</v>
      </c>
      <c r="F20" s="178">
        <v>714</v>
      </c>
      <c r="G20" s="179">
        <v>683</v>
      </c>
      <c r="H20" s="178">
        <v>12846</v>
      </c>
      <c r="I20" s="177">
        <v>662</v>
      </c>
      <c r="J20" s="178">
        <v>725</v>
      </c>
      <c r="K20" s="179">
        <v>677</v>
      </c>
      <c r="L20" s="178">
        <v>14353</v>
      </c>
      <c r="M20" s="177">
        <v>677</v>
      </c>
      <c r="N20" s="178">
        <v>704</v>
      </c>
      <c r="O20" s="179">
        <v>679</v>
      </c>
      <c r="P20" s="178">
        <v>6531</v>
      </c>
      <c r="Q20" s="177">
        <v>1412</v>
      </c>
      <c r="R20" s="178">
        <v>1533</v>
      </c>
      <c r="S20" s="179">
        <v>1469</v>
      </c>
      <c r="T20" s="178">
        <v>782</v>
      </c>
      <c r="U20" s="175">
        <v>945</v>
      </c>
      <c r="V20" s="176">
        <v>1334</v>
      </c>
      <c r="W20" s="152">
        <v>1076</v>
      </c>
      <c r="X20" s="176">
        <v>9755</v>
      </c>
      <c r="Z20" s="152"/>
    </row>
    <row r="21" spans="2:26" ht="12.75" customHeight="1" x14ac:dyDescent="0.15">
      <c r="B21" s="168"/>
      <c r="C21" s="169">
        <v>11</v>
      </c>
      <c r="D21" s="169"/>
      <c r="E21" s="177">
        <v>554</v>
      </c>
      <c r="F21" s="178">
        <v>651</v>
      </c>
      <c r="G21" s="179">
        <v>597</v>
      </c>
      <c r="H21" s="178">
        <v>20230</v>
      </c>
      <c r="I21" s="177">
        <v>557</v>
      </c>
      <c r="J21" s="178">
        <v>646</v>
      </c>
      <c r="K21" s="179">
        <v>588</v>
      </c>
      <c r="L21" s="178">
        <v>14874</v>
      </c>
      <c r="M21" s="177">
        <v>593</v>
      </c>
      <c r="N21" s="178">
        <v>677</v>
      </c>
      <c r="O21" s="179">
        <v>633</v>
      </c>
      <c r="P21" s="178">
        <v>4746</v>
      </c>
      <c r="Q21" s="177">
        <v>1040</v>
      </c>
      <c r="R21" s="178">
        <v>1365</v>
      </c>
      <c r="S21" s="179">
        <v>1237</v>
      </c>
      <c r="T21" s="178">
        <v>815</v>
      </c>
      <c r="U21" s="168">
        <v>827</v>
      </c>
      <c r="V21" s="184">
        <v>1187</v>
      </c>
      <c r="W21" s="169">
        <v>991</v>
      </c>
      <c r="X21" s="184">
        <v>10366</v>
      </c>
      <c r="Z21" s="152"/>
    </row>
    <row r="22" spans="2:26" ht="12.75" customHeight="1" x14ac:dyDescent="0.15">
      <c r="B22" s="175"/>
      <c r="C22" s="748" t="s">
        <v>86</v>
      </c>
      <c r="D22" s="750"/>
      <c r="E22" s="155" t="s">
        <v>432</v>
      </c>
      <c r="F22" s="295"/>
      <c r="G22" s="295"/>
      <c r="H22" s="174"/>
      <c r="I22" s="155" t="s">
        <v>433</v>
      </c>
      <c r="J22" s="295"/>
      <c r="K22" s="295"/>
      <c r="L22" s="295"/>
      <c r="M22" s="155" t="s">
        <v>434</v>
      </c>
      <c r="N22" s="295"/>
      <c r="O22" s="295"/>
      <c r="P22" s="295"/>
      <c r="Q22" s="155" t="s">
        <v>209</v>
      </c>
      <c r="R22" s="295"/>
      <c r="S22" s="295"/>
      <c r="T22" s="174"/>
      <c r="U22" s="155" t="s">
        <v>435</v>
      </c>
      <c r="V22" s="295"/>
      <c r="W22" s="295"/>
      <c r="X22" s="174"/>
      <c r="Z22" s="152"/>
    </row>
    <row r="23" spans="2:26" ht="12.75" customHeight="1" x14ac:dyDescent="0.15">
      <c r="B23" s="175"/>
      <c r="C23" s="168"/>
      <c r="D23" s="181"/>
      <c r="E23" s="168"/>
      <c r="F23" s="169"/>
      <c r="G23" s="169"/>
      <c r="H23" s="181"/>
      <c r="I23" s="168"/>
      <c r="J23" s="169"/>
      <c r="K23" s="169"/>
      <c r="L23" s="169"/>
      <c r="M23" s="168"/>
      <c r="N23" s="169"/>
      <c r="O23" s="169"/>
      <c r="P23" s="169"/>
      <c r="Q23" s="168"/>
      <c r="R23" s="169"/>
      <c r="S23" s="169"/>
      <c r="T23" s="181"/>
      <c r="U23" s="168"/>
      <c r="V23" s="169"/>
      <c r="W23" s="169"/>
      <c r="X23" s="181"/>
      <c r="Z23" s="152"/>
    </row>
    <row r="24" spans="2:26" ht="12.75" customHeight="1" x14ac:dyDescent="0.15">
      <c r="B24" s="175" t="s">
        <v>92</v>
      </c>
      <c r="C24" s="152"/>
      <c r="D24" s="152"/>
      <c r="E24" s="165" t="s">
        <v>93</v>
      </c>
      <c r="F24" s="166" t="s">
        <v>94</v>
      </c>
      <c r="G24" s="167" t="s">
        <v>95</v>
      </c>
      <c r="H24" s="166" t="s">
        <v>96</v>
      </c>
      <c r="I24" s="165" t="s">
        <v>93</v>
      </c>
      <c r="J24" s="166" t="s">
        <v>94</v>
      </c>
      <c r="K24" s="167" t="s">
        <v>95</v>
      </c>
      <c r="L24" s="166" t="s">
        <v>96</v>
      </c>
      <c r="M24" s="165" t="s">
        <v>93</v>
      </c>
      <c r="N24" s="166" t="s">
        <v>94</v>
      </c>
      <c r="O24" s="167" t="s">
        <v>95</v>
      </c>
      <c r="P24" s="166" t="s">
        <v>96</v>
      </c>
      <c r="Q24" s="165" t="s">
        <v>93</v>
      </c>
      <c r="R24" s="166" t="s">
        <v>94</v>
      </c>
      <c r="S24" s="167" t="s">
        <v>95</v>
      </c>
      <c r="T24" s="166" t="s">
        <v>96</v>
      </c>
      <c r="U24" s="165" t="s">
        <v>93</v>
      </c>
      <c r="V24" s="166" t="s">
        <v>94</v>
      </c>
      <c r="W24" s="167" t="s">
        <v>95</v>
      </c>
      <c r="X24" s="166" t="s">
        <v>96</v>
      </c>
    </row>
    <row r="25" spans="2:26" ht="12.75" customHeight="1" x14ac:dyDescent="0.15">
      <c r="B25" s="168"/>
      <c r="C25" s="169"/>
      <c r="D25" s="169"/>
      <c r="E25" s="170"/>
      <c r="F25" s="171"/>
      <c r="G25" s="172" t="s">
        <v>97</v>
      </c>
      <c r="H25" s="171"/>
      <c r="I25" s="170"/>
      <c r="J25" s="171"/>
      <c r="K25" s="172" t="s">
        <v>97</v>
      </c>
      <c r="L25" s="171"/>
      <c r="M25" s="170"/>
      <c r="N25" s="171"/>
      <c r="O25" s="172" t="s">
        <v>97</v>
      </c>
      <c r="P25" s="171"/>
      <c r="Q25" s="170"/>
      <c r="R25" s="171"/>
      <c r="S25" s="172" t="s">
        <v>97</v>
      </c>
      <c r="T25" s="171"/>
      <c r="U25" s="170"/>
      <c r="V25" s="171"/>
      <c r="W25" s="172" t="s">
        <v>97</v>
      </c>
      <c r="X25" s="171"/>
    </row>
    <row r="26" spans="2:26" ht="12.75" customHeight="1" x14ac:dyDescent="0.15">
      <c r="B26" s="175" t="s">
        <v>0</v>
      </c>
      <c r="C26" s="152">
        <v>18</v>
      </c>
      <c r="D26" s="152" t="s">
        <v>429</v>
      </c>
      <c r="E26" s="177">
        <v>2255</v>
      </c>
      <c r="F26" s="178">
        <v>3360</v>
      </c>
      <c r="G26" s="179">
        <v>2776</v>
      </c>
      <c r="H26" s="176">
        <v>42283</v>
      </c>
      <c r="I26" s="175">
        <v>567</v>
      </c>
      <c r="J26" s="176">
        <v>760</v>
      </c>
      <c r="K26" s="152">
        <v>654</v>
      </c>
      <c r="L26" s="176">
        <v>180022</v>
      </c>
      <c r="M26" s="175">
        <v>557</v>
      </c>
      <c r="N26" s="176">
        <v>756</v>
      </c>
      <c r="O26" s="152">
        <v>628</v>
      </c>
      <c r="P26" s="176">
        <v>113932</v>
      </c>
      <c r="Q26" s="175">
        <v>714</v>
      </c>
      <c r="R26" s="176">
        <v>840</v>
      </c>
      <c r="S26" s="152">
        <v>785</v>
      </c>
      <c r="T26" s="176">
        <v>393779</v>
      </c>
      <c r="U26" s="175">
        <v>525</v>
      </c>
      <c r="V26" s="176">
        <v>725</v>
      </c>
      <c r="W26" s="152">
        <v>607</v>
      </c>
      <c r="X26" s="176">
        <v>292158</v>
      </c>
    </row>
    <row r="27" spans="2:26" ht="12.75" customHeight="1" x14ac:dyDescent="0.15">
      <c r="B27" s="175"/>
      <c r="C27" s="152">
        <v>19</v>
      </c>
      <c r="D27" s="152"/>
      <c r="E27" s="177">
        <v>2714</v>
      </c>
      <c r="F27" s="178">
        <v>3465</v>
      </c>
      <c r="G27" s="179">
        <v>3013.5</v>
      </c>
      <c r="H27" s="178">
        <v>29792</v>
      </c>
      <c r="I27" s="177">
        <v>630</v>
      </c>
      <c r="J27" s="178">
        <v>798</v>
      </c>
      <c r="K27" s="179">
        <v>712.95</v>
      </c>
      <c r="L27" s="178">
        <v>145702</v>
      </c>
      <c r="M27" s="177">
        <v>614</v>
      </c>
      <c r="N27" s="178">
        <v>819</v>
      </c>
      <c r="O27" s="179">
        <v>677.25</v>
      </c>
      <c r="P27" s="178">
        <v>111428</v>
      </c>
      <c r="Q27" s="175">
        <v>735</v>
      </c>
      <c r="R27" s="176">
        <v>1029</v>
      </c>
      <c r="S27" s="152">
        <v>850.5</v>
      </c>
      <c r="T27" s="176">
        <v>145677</v>
      </c>
      <c r="U27" s="175">
        <v>567</v>
      </c>
      <c r="V27" s="176">
        <v>719</v>
      </c>
      <c r="W27" s="152">
        <v>639.45000000000005</v>
      </c>
      <c r="X27" s="176">
        <v>109641</v>
      </c>
    </row>
    <row r="28" spans="2:26" ht="12.75" customHeight="1" x14ac:dyDescent="0.15">
      <c r="B28" s="168"/>
      <c r="C28" s="169">
        <v>20</v>
      </c>
      <c r="D28" s="169"/>
      <c r="E28" s="353">
        <v>2258</v>
      </c>
      <c r="F28" s="190">
        <v>3647</v>
      </c>
      <c r="G28" s="339">
        <v>2738.4</v>
      </c>
      <c r="H28" s="190">
        <v>18045</v>
      </c>
      <c r="I28" s="353">
        <v>583</v>
      </c>
      <c r="J28" s="190">
        <v>819</v>
      </c>
      <c r="K28" s="339">
        <v>705.6</v>
      </c>
      <c r="L28" s="190">
        <v>114046</v>
      </c>
      <c r="M28" s="353">
        <v>554</v>
      </c>
      <c r="N28" s="190">
        <v>802</v>
      </c>
      <c r="O28" s="339">
        <v>683.55</v>
      </c>
      <c r="P28" s="190">
        <v>86509</v>
      </c>
      <c r="Q28" s="168">
        <v>620</v>
      </c>
      <c r="R28" s="184">
        <v>896</v>
      </c>
      <c r="S28" s="169">
        <v>875.7</v>
      </c>
      <c r="T28" s="184">
        <v>92419</v>
      </c>
      <c r="U28" s="168">
        <v>593</v>
      </c>
      <c r="V28" s="184">
        <v>735</v>
      </c>
      <c r="W28" s="169">
        <v>657.3</v>
      </c>
      <c r="X28" s="184">
        <v>91660</v>
      </c>
    </row>
    <row r="29" spans="2:26" ht="12.75" customHeight="1" x14ac:dyDescent="0.15">
      <c r="B29" s="175" t="s">
        <v>430</v>
      </c>
      <c r="C29" s="152">
        <v>3</v>
      </c>
      <c r="D29" s="152" t="s">
        <v>431</v>
      </c>
      <c r="E29" s="177">
        <v>3392</v>
      </c>
      <c r="F29" s="178">
        <v>3392</v>
      </c>
      <c r="G29" s="179">
        <v>3392</v>
      </c>
      <c r="H29" s="178">
        <v>1334</v>
      </c>
      <c r="I29" s="177">
        <v>641</v>
      </c>
      <c r="J29" s="178">
        <v>683</v>
      </c>
      <c r="K29" s="179">
        <v>646</v>
      </c>
      <c r="L29" s="178">
        <v>13660</v>
      </c>
      <c r="M29" s="177">
        <v>651</v>
      </c>
      <c r="N29" s="178">
        <v>672</v>
      </c>
      <c r="O29" s="179">
        <v>660</v>
      </c>
      <c r="P29" s="178">
        <v>8444</v>
      </c>
      <c r="Q29" s="175">
        <v>819</v>
      </c>
      <c r="R29" s="176">
        <v>896</v>
      </c>
      <c r="S29" s="152">
        <v>855</v>
      </c>
      <c r="T29" s="176">
        <v>6111</v>
      </c>
      <c r="U29" s="175">
        <v>609</v>
      </c>
      <c r="V29" s="176">
        <v>650</v>
      </c>
      <c r="W29" s="152">
        <v>644</v>
      </c>
      <c r="X29" s="176">
        <v>8899</v>
      </c>
    </row>
    <row r="30" spans="2:26" ht="12.75" customHeight="1" x14ac:dyDescent="0.15">
      <c r="B30" s="175"/>
      <c r="C30" s="152">
        <v>4</v>
      </c>
      <c r="D30" s="152"/>
      <c r="E30" s="177" t="s">
        <v>266</v>
      </c>
      <c r="F30" s="178" t="s">
        <v>266</v>
      </c>
      <c r="G30" s="179" t="s">
        <v>266</v>
      </c>
      <c r="H30" s="178">
        <v>1356</v>
      </c>
      <c r="I30" s="177">
        <v>620</v>
      </c>
      <c r="J30" s="178">
        <v>656</v>
      </c>
      <c r="K30" s="179">
        <v>637</v>
      </c>
      <c r="L30" s="178">
        <v>11425</v>
      </c>
      <c r="M30" s="177">
        <v>620</v>
      </c>
      <c r="N30" s="178">
        <v>683</v>
      </c>
      <c r="O30" s="179">
        <v>636</v>
      </c>
      <c r="P30" s="178">
        <v>8483</v>
      </c>
      <c r="Q30" s="175">
        <v>824</v>
      </c>
      <c r="R30" s="176">
        <v>873</v>
      </c>
      <c r="S30" s="152">
        <v>843</v>
      </c>
      <c r="T30" s="176">
        <v>6400</v>
      </c>
      <c r="U30" s="175">
        <v>593</v>
      </c>
      <c r="V30" s="176">
        <v>645</v>
      </c>
      <c r="W30" s="152">
        <v>620</v>
      </c>
      <c r="X30" s="176">
        <v>5418</v>
      </c>
    </row>
    <row r="31" spans="2:26" ht="12.75" customHeight="1" x14ac:dyDescent="0.15">
      <c r="B31" s="175"/>
      <c r="C31" s="152">
        <v>5</v>
      </c>
      <c r="D31" s="152"/>
      <c r="E31" s="177">
        <v>2573</v>
      </c>
      <c r="F31" s="178">
        <v>2730</v>
      </c>
      <c r="G31" s="179">
        <v>2659</v>
      </c>
      <c r="H31" s="178">
        <v>998</v>
      </c>
      <c r="I31" s="177">
        <v>630</v>
      </c>
      <c r="J31" s="178">
        <v>683</v>
      </c>
      <c r="K31" s="179">
        <v>658</v>
      </c>
      <c r="L31" s="178">
        <v>11389</v>
      </c>
      <c r="M31" s="177">
        <v>630</v>
      </c>
      <c r="N31" s="178">
        <v>683</v>
      </c>
      <c r="O31" s="179">
        <v>655</v>
      </c>
      <c r="P31" s="178">
        <v>5767</v>
      </c>
      <c r="Q31" s="175">
        <v>830</v>
      </c>
      <c r="R31" s="176">
        <v>868</v>
      </c>
      <c r="S31" s="152">
        <v>849</v>
      </c>
      <c r="T31" s="176">
        <v>16078</v>
      </c>
      <c r="U31" s="175">
        <v>604</v>
      </c>
      <c r="V31" s="176">
        <v>641</v>
      </c>
      <c r="W31" s="152">
        <v>626</v>
      </c>
      <c r="X31" s="176">
        <v>8442</v>
      </c>
    </row>
    <row r="32" spans="2:26" ht="12.75" customHeight="1" x14ac:dyDescent="0.15">
      <c r="B32" s="175"/>
      <c r="C32" s="152">
        <v>6</v>
      </c>
      <c r="D32" s="152"/>
      <c r="E32" s="177">
        <v>2300</v>
      </c>
      <c r="F32" s="178">
        <v>2678</v>
      </c>
      <c r="G32" s="179">
        <v>2578</v>
      </c>
      <c r="H32" s="178">
        <v>1484</v>
      </c>
      <c r="I32" s="177">
        <v>634</v>
      </c>
      <c r="J32" s="178">
        <v>716</v>
      </c>
      <c r="K32" s="179">
        <v>663</v>
      </c>
      <c r="L32" s="178">
        <v>12731</v>
      </c>
      <c r="M32" s="177">
        <v>646</v>
      </c>
      <c r="N32" s="178">
        <v>704</v>
      </c>
      <c r="O32" s="179">
        <v>667</v>
      </c>
      <c r="P32" s="178">
        <v>6872</v>
      </c>
      <c r="Q32" s="175">
        <v>798</v>
      </c>
      <c r="R32" s="176">
        <v>851</v>
      </c>
      <c r="S32" s="152">
        <v>820</v>
      </c>
      <c r="T32" s="176">
        <v>10971</v>
      </c>
      <c r="U32" s="175">
        <v>606</v>
      </c>
      <c r="V32" s="176">
        <v>642</v>
      </c>
      <c r="W32" s="152">
        <v>628</v>
      </c>
      <c r="X32" s="176">
        <v>10729</v>
      </c>
    </row>
    <row r="33" spans="2:24" ht="12.75" customHeight="1" x14ac:dyDescent="0.15">
      <c r="B33" s="175"/>
      <c r="C33" s="152">
        <v>7</v>
      </c>
      <c r="D33" s="152"/>
      <c r="E33" s="177">
        <v>2457</v>
      </c>
      <c r="F33" s="178">
        <v>2692</v>
      </c>
      <c r="G33" s="179">
        <v>2579</v>
      </c>
      <c r="H33" s="178">
        <v>1409</v>
      </c>
      <c r="I33" s="177">
        <v>709</v>
      </c>
      <c r="J33" s="178">
        <v>791</v>
      </c>
      <c r="K33" s="179">
        <v>748</v>
      </c>
      <c r="L33" s="178">
        <v>8272</v>
      </c>
      <c r="M33" s="177">
        <v>714</v>
      </c>
      <c r="N33" s="178">
        <v>777</v>
      </c>
      <c r="O33" s="179">
        <v>743</v>
      </c>
      <c r="P33" s="178">
        <v>5407</v>
      </c>
      <c r="Q33" s="175">
        <v>809</v>
      </c>
      <c r="R33" s="176">
        <v>862</v>
      </c>
      <c r="S33" s="152">
        <v>830</v>
      </c>
      <c r="T33" s="176">
        <v>7436</v>
      </c>
      <c r="U33" s="175">
        <v>634</v>
      </c>
      <c r="V33" s="176">
        <v>714</v>
      </c>
      <c r="W33" s="152">
        <v>673</v>
      </c>
      <c r="X33" s="176">
        <v>9991</v>
      </c>
    </row>
    <row r="34" spans="2:24" ht="12.75" customHeight="1" x14ac:dyDescent="0.15">
      <c r="B34" s="175"/>
      <c r="C34" s="152">
        <v>8</v>
      </c>
      <c r="D34" s="152"/>
      <c r="E34" s="177">
        <v>2436</v>
      </c>
      <c r="F34" s="178">
        <v>2667</v>
      </c>
      <c r="G34" s="179">
        <v>2601</v>
      </c>
      <c r="H34" s="178">
        <v>1979</v>
      </c>
      <c r="I34" s="177">
        <v>735</v>
      </c>
      <c r="J34" s="178">
        <v>809</v>
      </c>
      <c r="K34" s="179">
        <v>767</v>
      </c>
      <c r="L34" s="178">
        <v>12726</v>
      </c>
      <c r="M34" s="177">
        <v>714</v>
      </c>
      <c r="N34" s="178">
        <v>802</v>
      </c>
      <c r="O34" s="179">
        <v>755</v>
      </c>
      <c r="P34" s="178">
        <v>9894</v>
      </c>
      <c r="Q34" s="175">
        <v>767</v>
      </c>
      <c r="R34" s="176">
        <v>891</v>
      </c>
      <c r="S34" s="152">
        <v>834</v>
      </c>
      <c r="T34" s="176">
        <v>9681</v>
      </c>
      <c r="U34" s="175">
        <v>666</v>
      </c>
      <c r="V34" s="176">
        <v>735</v>
      </c>
      <c r="W34" s="152">
        <v>697</v>
      </c>
      <c r="X34" s="176">
        <v>10807</v>
      </c>
    </row>
    <row r="35" spans="2:24" ht="12.75" customHeight="1" x14ac:dyDescent="0.15">
      <c r="B35" s="175"/>
      <c r="C35" s="152">
        <v>9</v>
      </c>
      <c r="D35" s="180"/>
      <c r="E35" s="177">
        <v>2415</v>
      </c>
      <c r="F35" s="178">
        <v>2625</v>
      </c>
      <c r="G35" s="179">
        <v>2492</v>
      </c>
      <c r="H35" s="178">
        <v>1550</v>
      </c>
      <c r="I35" s="177">
        <v>735</v>
      </c>
      <c r="J35" s="178">
        <v>819</v>
      </c>
      <c r="K35" s="179">
        <v>779</v>
      </c>
      <c r="L35" s="178">
        <v>11098</v>
      </c>
      <c r="M35" s="177">
        <v>712</v>
      </c>
      <c r="N35" s="178">
        <v>788</v>
      </c>
      <c r="O35" s="179">
        <v>751</v>
      </c>
      <c r="P35" s="178">
        <v>13168</v>
      </c>
      <c r="Q35" s="175">
        <v>809</v>
      </c>
      <c r="R35" s="176">
        <v>872</v>
      </c>
      <c r="S35" s="152">
        <v>830</v>
      </c>
      <c r="T35" s="176">
        <v>7205</v>
      </c>
      <c r="U35" s="175">
        <v>677</v>
      </c>
      <c r="V35" s="176">
        <v>725</v>
      </c>
      <c r="W35" s="152">
        <v>695</v>
      </c>
      <c r="X35" s="176">
        <v>10361</v>
      </c>
    </row>
    <row r="36" spans="2:24" ht="12.75" customHeight="1" x14ac:dyDescent="0.15">
      <c r="B36" s="175"/>
      <c r="C36" s="152">
        <v>10</v>
      </c>
      <c r="D36" s="180"/>
      <c r="E36" s="177">
        <v>2352</v>
      </c>
      <c r="F36" s="178">
        <v>2538</v>
      </c>
      <c r="G36" s="179">
        <v>2414</v>
      </c>
      <c r="H36" s="178">
        <v>1915</v>
      </c>
      <c r="I36" s="177">
        <v>748</v>
      </c>
      <c r="J36" s="178">
        <v>798</v>
      </c>
      <c r="K36" s="179">
        <v>758</v>
      </c>
      <c r="L36" s="178">
        <v>7744</v>
      </c>
      <c r="M36" s="177">
        <v>680</v>
      </c>
      <c r="N36" s="178">
        <v>767</v>
      </c>
      <c r="O36" s="179">
        <v>727</v>
      </c>
      <c r="P36" s="178">
        <v>5648</v>
      </c>
      <c r="Q36" s="175">
        <v>744</v>
      </c>
      <c r="R36" s="176">
        <v>820</v>
      </c>
      <c r="S36" s="152">
        <v>777</v>
      </c>
      <c r="T36" s="176">
        <v>6672</v>
      </c>
      <c r="U36" s="175">
        <v>688</v>
      </c>
      <c r="V36" s="176">
        <v>714</v>
      </c>
      <c r="W36" s="152">
        <v>696</v>
      </c>
      <c r="X36" s="176">
        <v>5907</v>
      </c>
    </row>
    <row r="37" spans="2:24" ht="12.75" customHeight="1" x14ac:dyDescent="0.15">
      <c r="B37" s="168"/>
      <c r="C37" s="169">
        <v>11</v>
      </c>
      <c r="D37" s="169"/>
      <c r="E37" s="353">
        <v>2258</v>
      </c>
      <c r="F37" s="190">
        <v>2310</v>
      </c>
      <c r="G37" s="339">
        <v>2279</v>
      </c>
      <c r="H37" s="190">
        <v>3756</v>
      </c>
      <c r="I37" s="353">
        <v>583</v>
      </c>
      <c r="J37" s="190">
        <v>701</v>
      </c>
      <c r="K37" s="339">
        <v>644</v>
      </c>
      <c r="L37" s="190">
        <v>9539</v>
      </c>
      <c r="M37" s="353">
        <v>554</v>
      </c>
      <c r="N37" s="190">
        <v>680</v>
      </c>
      <c r="O37" s="339">
        <v>606</v>
      </c>
      <c r="P37" s="190">
        <v>10606</v>
      </c>
      <c r="Q37" s="168">
        <v>620</v>
      </c>
      <c r="R37" s="184">
        <v>721</v>
      </c>
      <c r="S37" s="169">
        <v>662</v>
      </c>
      <c r="T37" s="184">
        <v>9781</v>
      </c>
      <c r="U37" s="168">
        <v>596</v>
      </c>
      <c r="V37" s="184">
        <v>596</v>
      </c>
      <c r="W37" s="169">
        <v>596</v>
      </c>
      <c r="X37" s="184">
        <v>5207</v>
      </c>
    </row>
    <row r="38" spans="2:24" ht="6" customHeight="1" x14ac:dyDescent="0.15"/>
    <row r="39" spans="2:24" ht="12.75" customHeight="1" x14ac:dyDescent="0.15">
      <c r="B39" s="194" t="s">
        <v>106</v>
      </c>
      <c r="C39" s="615" t="s">
        <v>436</v>
      </c>
    </row>
    <row r="40" spans="2:24" ht="12.75" customHeight="1" x14ac:dyDescent="0.15">
      <c r="B40" s="237" t="s">
        <v>109</v>
      </c>
      <c r="C40" s="153" t="s">
        <v>437</v>
      </c>
    </row>
    <row r="41" spans="2:24" ht="12.75" customHeight="1" x14ac:dyDescent="0.15">
      <c r="B41" s="194"/>
      <c r="C41" s="615"/>
    </row>
    <row r="42" spans="2:24" x14ac:dyDescent="0.15">
      <c r="B42" s="237"/>
    </row>
    <row r="43" spans="2:24" x14ac:dyDescent="0.15">
      <c r="B43" s="556"/>
    </row>
    <row r="44" spans="2:24" x14ac:dyDescent="0.15">
      <c r="D44" s="615"/>
      <c r="E44" s="615"/>
      <c r="F44" s="615"/>
      <c r="G44" s="615"/>
      <c r="H44" s="615"/>
      <c r="I44" s="615"/>
      <c r="J44" s="615"/>
      <c r="K44" s="615"/>
      <c r="L44" s="615"/>
    </row>
    <row r="45" spans="2:24" x14ac:dyDescent="0.15">
      <c r="B45" s="556"/>
      <c r="C45" s="615"/>
      <c r="D45" s="615"/>
      <c r="E45" s="615"/>
      <c r="F45" s="615"/>
      <c r="G45" s="615"/>
      <c r="H45" s="615"/>
      <c r="I45" s="615"/>
      <c r="J45" s="615"/>
      <c r="K45" s="615"/>
      <c r="L45" s="615"/>
    </row>
    <row r="46" spans="2:24" x14ac:dyDescent="0.15">
      <c r="D46" s="615"/>
      <c r="E46" s="615"/>
      <c r="F46" s="615"/>
      <c r="G46" s="615"/>
      <c r="H46" s="615"/>
      <c r="I46" s="615"/>
      <c r="J46" s="615"/>
      <c r="K46" s="615"/>
      <c r="L46" s="615"/>
    </row>
  </sheetData>
  <mergeCells count="2">
    <mergeCell ref="C6:D6"/>
    <mergeCell ref="C22:D22"/>
  </mergeCells>
  <phoneticPr fontId="6"/>
  <pageMargins left="0.39370078740157483" right="0.19685039370078741" top="0.19685039370078741" bottom="0.31496062992125984" header="0.59055118110236227" footer="0.19685039370078741"/>
  <pageSetup paperSize="9" orientation="landscape" r:id="rId1"/>
  <headerFooter alignWithMargins="0">
    <oddFooter>&amp;C-58-</oddFooter>
  </headerFooter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dimension ref="A1:AL52"/>
  <sheetViews>
    <sheetView zoomScale="75" workbookViewId="0"/>
  </sheetViews>
  <sheetFormatPr defaultColWidth="7.5" defaultRowHeight="12" x14ac:dyDescent="0.15"/>
  <cols>
    <col min="1" max="1" width="1" style="153" customWidth="1"/>
    <col min="2" max="2" width="4.125" style="153" customWidth="1"/>
    <col min="3" max="3" width="8.375" style="153" customWidth="1"/>
    <col min="4" max="4" width="2.25" style="153" customWidth="1"/>
    <col min="5" max="5" width="7.125" style="153" customWidth="1"/>
    <col min="6" max="7" width="7.625" style="153" customWidth="1"/>
    <col min="8" max="8" width="8.125" style="153" customWidth="1"/>
    <col min="9" max="9" width="7.125" style="153" customWidth="1"/>
    <col min="10" max="11" width="7.625" style="153" customWidth="1"/>
    <col min="12" max="12" width="8.125" style="153" customWidth="1"/>
    <col min="13" max="13" width="7.125" style="153" customWidth="1"/>
    <col min="14" max="15" width="7.625" style="153" customWidth="1"/>
    <col min="16" max="16" width="8.125" style="153" customWidth="1"/>
    <col min="17" max="17" width="7.25" style="153" customWidth="1"/>
    <col min="18" max="19" width="7.625" style="153" customWidth="1"/>
    <col min="20" max="20" width="8.125" style="153" customWidth="1"/>
    <col min="21" max="16384" width="7.5" style="153"/>
  </cols>
  <sheetData>
    <row r="1" spans="2:38" x14ac:dyDescent="0.15">
      <c r="B1" s="153" t="s">
        <v>211</v>
      </c>
    </row>
    <row r="2" spans="2:38" x14ac:dyDescent="0.15">
      <c r="B2" s="153" t="s">
        <v>212</v>
      </c>
    </row>
    <row r="3" spans="2:38" x14ac:dyDescent="0.15">
      <c r="B3" s="152"/>
      <c r="C3" s="152"/>
      <c r="D3" s="152"/>
      <c r="E3" s="152"/>
      <c r="F3" s="152"/>
      <c r="G3" s="152"/>
      <c r="H3" s="152"/>
      <c r="I3" s="152"/>
      <c r="J3" s="152"/>
      <c r="K3" s="152"/>
      <c r="L3" s="152"/>
      <c r="M3" s="152"/>
      <c r="T3" s="154" t="s">
        <v>225</v>
      </c>
    </row>
    <row r="4" spans="2:38" ht="6" customHeight="1" x14ac:dyDescent="0.15">
      <c r="B4" s="152"/>
      <c r="C4" s="152"/>
      <c r="D4" s="152"/>
      <c r="E4" s="169"/>
      <c r="F4" s="169"/>
      <c r="G4" s="169"/>
      <c r="H4" s="169"/>
      <c r="I4" s="169"/>
      <c r="J4" s="169"/>
      <c r="K4" s="169"/>
      <c r="L4" s="169"/>
      <c r="M4" s="152"/>
      <c r="T4" s="154"/>
    </row>
    <row r="5" spans="2:38" ht="13.5" customHeight="1" x14ac:dyDescent="0.15">
      <c r="B5" s="155"/>
      <c r="C5" s="735" t="s">
        <v>86</v>
      </c>
      <c r="D5" s="737"/>
      <c r="E5" s="735" t="s">
        <v>213</v>
      </c>
      <c r="F5" s="736"/>
      <c r="G5" s="736"/>
      <c r="H5" s="737"/>
      <c r="I5" s="735" t="s">
        <v>338</v>
      </c>
      <c r="J5" s="736"/>
      <c r="K5" s="736"/>
      <c r="L5" s="737"/>
      <c r="M5" s="735" t="s">
        <v>215</v>
      </c>
      <c r="N5" s="736"/>
      <c r="O5" s="736"/>
      <c r="P5" s="737"/>
      <c r="Q5" s="735" t="s">
        <v>438</v>
      </c>
      <c r="R5" s="736"/>
      <c r="S5" s="736"/>
      <c r="T5" s="737"/>
      <c r="V5" s="173"/>
      <c r="W5" s="173"/>
      <c r="X5" s="173"/>
      <c r="Y5" s="173"/>
      <c r="Z5" s="173"/>
    </row>
    <row r="6" spans="2:38" ht="13.5" x14ac:dyDescent="0.15">
      <c r="B6" s="168" t="s">
        <v>217</v>
      </c>
      <c r="C6" s="169"/>
      <c r="D6" s="181"/>
      <c r="E6" s="170" t="s">
        <v>221</v>
      </c>
      <c r="F6" s="279" t="s">
        <v>222</v>
      </c>
      <c r="G6" s="172" t="s">
        <v>175</v>
      </c>
      <c r="H6" s="279" t="s">
        <v>96</v>
      </c>
      <c r="I6" s="170" t="s">
        <v>221</v>
      </c>
      <c r="J6" s="279" t="s">
        <v>222</v>
      </c>
      <c r="K6" s="172" t="s">
        <v>175</v>
      </c>
      <c r="L6" s="279" t="s">
        <v>439</v>
      </c>
      <c r="M6" s="170" t="s">
        <v>440</v>
      </c>
      <c r="N6" s="279" t="s">
        <v>222</v>
      </c>
      <c r="O6" s="172" t="s">
        <v>175</v>
      </c>
      <c r="P6" s="279" t="s">
        <v>176</v>
      </c>
      <c r="Q6" s="170" t="s">
        <v>221</v>
      </c>
      <c r="R6" s="279" t="s">
        <v>222</v>
      </c>
      <c r="S6" s="172" t="s">
        <v>175</v>
      </c>
      <c r="T6" s="279" t="s">
        <v>439</v>
      </c>
      <c r="V6" s="173"/>
      <c r="W6" s="173"/>
      <c r="X6" s="173"/>
      <c r="Y6" s="173"/>
      <c r="Z6" s="173"/>
    </row>
    <row r="7" spans="2:38" ht="13.5" x14ac:dyDescent="0.15">
      <c r="B7" s="175" t="s">
        <v>0</v>
      </c>
      <c r="C7" s="152">
        <v>21</v>
      </c>
      <c r="D7" s="152" t="s">
        <v>441</v>
      </c>
      <c r="E7" s="616">
        <v>683</v>
      </c>
      <c r="F7" s="617">
        <v>1176</v>
      </c>
      <c r="G7" s="618">
        <v>810</v>
      </c>
      <c r="H7" s="617">
        <v>1039612</v>
      </c>
      <c r="I7" s="616">
        <v>357</v>
      </c>
      <c r="J7" s="617">
        <v>601</v>
      </c>
      <c r="K7" s="618">
        <v>460</v>
      </c>
      <c r="L7" s="617">
        <v>2064928</v>
      </c>
      <c r="M7" s="616">
        <v>714</v>
      </c>
      <c r="N7" s="617">
        <v>1155</v>
      </c>
      <c r="O7" s="618">
        <v>893</v>
      </c>
      <c r="P7" s="617">
        <v>2009785</v>
      </c>
      <c r="Q7" s="616">
        <v>630</v>
      </c>
      <c r="R7" s="617">
        <v>1155</v>
      </c>
      <c r="S7" s="618">
        <v>761</v>
      </c>
      <c r="T7" s="617">
        <v>2062255</v>
      </c>
      <c r="U7" s="152"/>
      <c r="V7" s="173"/>
      <c r="W7" s="173"/>
      <c r="X7" s="173"/>
      <c r="Y7" s="173"/>
      <c r="Z7" s="173"/>
    </row>
    <row r="8" spans="2:38" ht="13.5" x14ac:dyDescent="0.15">
      <c r="B8" s="175"/>
      <c r="C8" s="152">
        <v>22</v>
      </c>
      <c r="D8" s="180"/>
      <c r="E8" s="617">
        <v>714</v>
      </c>
      <c r="F8" s="617">
        <v>1229</v>
      </c>
      <c r="G8" s="617">
        <v>872</v>
      </c>
      <c r="H8" s="617">
        <v>1004155</v>
      </c>
      <c r="I8" s="617">
        <v>378</v>
      </c>
      <c r="J8" s="617">
        <v>651</v>
      </c>
      <c r="K8" s="617">
        <v>495</v>
      </c>
      <c r="L8" s="617">
        <v>2419215</v>
      </c>
      <c r="M8" s="617">
        <v>735</v>
      </c>
      <c r="N8" s="617">
        <v>1208</v>
      </c>
      <c r="O8" s="617">
        <v>947</v>
      </c>
      <c r="P8" s="617">
        <v>2088933</v>
      </c>
      <c r="Q8" s="617">
        <v>662</v>
      </c>
      <c r="R8" s="617">
        <v>1124</v>
      </c>
      <c r="S8" s="617">
        <v>833</v>
      </c>
      <c r="T8" s="617">
        <v>2044812</v>
      </c>
      <c r="U8" s="152"/>
      <c r="V8" s="173"/>
      <c r="W8" s="173"/>
      <c r="X8" s="173"/>
      <c r="Y8" s="173"/>
      <c r="Z8" s="173"/>
    </row>
    <row r="9" spans="2:38" ht="13.5" x14ac:dyDescent="0.15">
      <c r="B9" s="168"/>
      <c r="C9" s="169">
        <v>23</v>
      </c>
      <c r="D9" s="181"/>
      <c r="E9" s="307">
        <v>703.5</v>
      </c>
      <c r="F9" s="307">
        <v>1148.7</v>
      </c>
      <c r="G9" s="307">
        <v>905.12014310624284</v>
      </c>
      <c r="H9" s="307">
        <v>1005361.4000000006</v>
      </c>
      <c r="I9" s="307">
        <v>399</v>
      </c>
      <c r="J9" s="307">
        <v>693</v>
      </c>
      <c r="K9" s="307">
        <v>544.08967452531874</v>
      </c>
      <c r="L9" s="307">
        <v>2208149.9</v>
      </c>
      <c r="M9" s="307">
        <v>735</v>
      </c>
      <c r="N9" s="307">
        <v>1155</v>
      </c>
      <c r="O9" s="307">
        <v>935.84777264866136</v>
      </c>
      <c r="P9" s="307">
        <v>2361527.1000000006</v>
      </c>
      <c r="Q9" s="307">
        <v>661.5</v>
      </c>
      <c r="R9" s="307">
        <v>1050</v>
      </c>
      <c r="S9" s="307">
        <v>858.18410599841957</v>
      </c>
      <c r="T9" s="329">
        <v>1927835.1000000006</v>
      </c>
      <c r="U9" s="152"/>
      <c r="V9" s="173"/>
      <c r="W9" s="173"/>
      <c r="X9" s="173"/>
      <c r="Y9" s="173"/>
      <c r="Z9" s="173"/>
      <c r="AA9" s="152"/>
      <c r="AB9" s="152"/>
      <c r="AC9" s="152"/>
      <c r="AD9" s="152"/>
      <c r="AE9" s="152"/>
      <c r="AF9" s="152"/>
      <c r="AG9" s="152"/>
      <c r="AH9" s="152"/>
      <c r="AI9" s="152"/>
      <c r="AJ9" s="152"/>
      <c r="AK9" s="152"/>
      <c r="AL9" s="152"/>
    </row>
    <row r="10" spans="2:38" ht="13.5" x14ac:dyDescent="0.15">
      <c r="B10" s="175" t="s">
        <v>373</v>
      </c>
      <c r="C10" s="152">
        <v>9</v>
      </c>
      <c r="D10" s="180" t="s">
        <v>404</v>
      </c>
      <c r="E10" s="617">
        <v>861</v>
      </c>
      <c r="F10" s="617">
        <v>1071</v>
      </c>
      <c r="G10" s="617">
        <v>957.65294168924186</v>
      </c>
      <c r="H10" s="617">
        <v>80334.10000000002</v>
      </c>
      <c r="I10" s="617">
        <v>483</v>
      </c>
      <c r="J10" s="617">
        <v>609</v>
      </c>
      <c r="K10" s="617">
        <v>541.77783970036865</v>
      </c>
      <c r="L10" s="617">
        <v>162044.59999999998</v>
      </c>
      <c r="M10" s="617">
        <v>903</v>
      </c>
      <c r="N10" s="617">
        <v>1134</v>
      </c>
      <c r="O10" s="617">
        <v>1007.6889759125575</v>
      </c>
      <c r="P10" s="617">
        <v>183085.30000000002</v>
      </c>
      <c r="Q10" s="617">
        <v>735</v>
      </c>
      <c r="R10" s="617">
        <v>924</v>
      </c>
      <c r="S10" s="617">
        <v>844.42205102448099</v>
      </c>
      <c r="T10" s="619">
        <v>138463.19999999998</v>
      </c>
      <c r="U10" s="152"/>
      <c r="V10" s="173"/>
      <c r="W10" s="173"/>
      <c r="X10" s="173"/>
      <c r="Y10" s="173"/>
      <c r="Z10" s="173"/>
      <c r="AA10" s="618"/>
      <c r="AB10" s="618"/>
      <c r="AC10" s="618"/>
      <c r="AD10" s="618"/>
      <c r="AE10" s="618"/>
      <c r="AF10" s="618"/>
      <c r="AG10" s="618"/>
      <c r="AH10" s="618"/>
      <c r="AI10" s="618"/>
      <c r="AJ10" s="618"/>
      <c r="AK10" s="618"/>
      <c r="AL10" s="152"/>
    </row>
    <row r="11" spans="2:38" ht="13.5" x14ac:dyDescent="0.15">
      <c r="B11" s="175"/>
      <c r="C11" s="152">
        <v>10</v>
      </c>
      <c r="D11" s="180"/>
      <c r="E11" s="617">
        <v>703.5</v>
      </c>
      <c r="F11" s="617">
        <v>945</v>
      </c>
      <c r="G11" s="617">
        <v>822.47310476824498</v>
      </c>
      <c r="H11" s="617">
        <v>89857.799999999988</v>
      </c>
      <c r="I11" s="617">
        <v>399</v>
      </c>
      <c r="J11" s="617">
        <v>549.99</v>
      </c>
      <c r="K11" s="617">
        <v>481.99466925382188</v>
      </c>
      <c r="L11" s="617">
        <v>190869.69999999995</v>
      </c>
      <c r="M11" s="617">
        <v>735</v>
      </c>
      <c r="N11" s="617">
        <v>987</v>
      </c>
      <c r="O11" s="617">
        <v>865.22563834499886</v>
      </c>
      <c r="P11" s="617">
        <v>220624.30000000005</v>
      </c>
      <c r="Q11" s="617">
        <v>661.5</v>
      </c>
      <c r="R11" s="617">
        <v>840</v>
      </c>
      <c r="S11" s="617">
        <v>751.63184865963615</v>
      </c>
      <c r="T11" s="619">
        <v>164524.70000000001</v>
      </c>
      <c r="U11" s="152"/>
      <c r="V11" s="173"/>
      <c r="W11" s="173"/>
      <c r="X11" s="173"/>
      <c r="Y11" s="173"/>
      <c r="Z11" s="173"/>
      <c r="AA11" s="618"/>
      <c r="AB11" s="618"/>
      <c r="AC11" s="618"/>
      <c r="AD11" s="618"/>
      <c r="AE11" s="618"/>
      <c r="AF11" s="618"/>
      <c r="AG11" s="618"/>
      <c r="AH11" s="618"/>
      <c r="AI11" s="618"/>
      <c r="AJ11" s="618"/>
      <c r="AK11" s="618"/>
      <c r="AL11" s="152"/>
    </row>
    <row r="12" spans="2:38" x14ac:dyDescent="0.15">
      <c r="B12" s="175"/>
      <c r="C12" s="152">
        <v>11</v>
      </c>
      <c r="D12" s="180"/>
      <c r="E12" s="617">
        <v>714</v>
      </c>
      <c r="F12" s="617">
        <v>892.5</v>
      </c>
      <c r="G12" s="617">
        <v>809.71708437605037</v>
      </c>
      <c r="H12" s="617">
        <v>83068.399999999994</v>
      </c>
      <c r="I12" s="617">
        <v>399</v>
      </c>
      <c r="J12" s="617">
        <v>546</v>
      </c>
      <c r="K12" s="617">
        <v>465.27549116412797</v>
      </c>
      <c r="L12" s="617">
        <v>210553.90000000002</v>
      </c>
      <c r="M12" s="617">
        <v>735</v>
      </c>
      <c r="N12" s="617">
        <v>934.5</v>
      </c>
      <c r="O12" s="617">
        <v>831.63013628848046</v>
      </c>
      <c r="P12" s="617">
        <v>212803.59999999998</v>
      </c>
      <c r="Q12" s="617">
        <v>661.5</v>
      </c>
      <c r="R12" s="617">
        <v>787.5</v>
      </c>
      <c r="S12" s="617">
        <v>715.59835966864216</v>
      </c>
      <c r="T12" s="619">
        <v>182855.6</v>
      </c>
      <c r="U12" s="152"/>
      <c r="V12" s="618"/>
      <c r="W12" s="618"/>
      <c r="X12" s="618"/>
      <c r="Y12" s="618"/>
      <c r="Z12" s="618"/>
      <c r="AA12" s="618"/>
      <c r="AB12" s="618"/>
      <c r="AC12" s="618"/>
      <c r="AD12" s="618"/>
      <c r="AE12" s="618"/>
      <c r="AF12" s="618"/>
      <c r="AG12" s="618"/>
      <c r="AH12" s="618"/>
      <c r="AI12" s="618"/>
      <c r="AJ12" s="618"/>
      <c r="AK12" s="618"/>
      <c r="AL12" s="152"/>
    </row>
    <row r="13" spans="2:38" x14ac:dyDescent="0.15">
      <c r="B13" s="175"/>
      <c r="C13" s="152">
        <v>12</v>
      </c>
      <c r="D13" s="180"/>
      <c r="E13" s="617">
        <v>798</v>
      </c>
      <c r="F13" s="617">
        <v>1097.355</v>
      </c>
      <c r="G13" s="617">
        <v>898.81084368754898</v>
      </c>
      <c r="H13" s="617">
        <v>79277.700000000012</v>
      </c>
      <c r="I13" s="617">
        <v>451.5</v>
      </c>
      <c r="J13" s="617">
        <v>569.41499999999996</v>
      </c>
      <c r="K13" s="617">
        <v>509.76818932112718</v>
      </c>
      <c r="L13" s="617">
        <v>194219.9</v>
      </c>
      <c r="M13" s="617">
        <v>819</v>
      </c>
      <c r="N13" s="617">
        <v>1113</v>
      </c>
      <c r="O13" s="617">
        <v>953.85839315379565</v>
      </c>
      <c r="P13" s="617">
        <v>176835.3</v>
      </c>
      <c r="Q13" s="617">
        <v>703.5</v>
      </c>
      <c r="R13" s="617">
        <v>1029</v>
      </c>
      <c r="S13" s="617">
        <v>861.31763924479969</v>
      </c>
      <c r="T13" s="619">
        <v>181607</v>
      </c>
      <c r="U13" s="152"/>
      <c r="V13" s="618"/>
      <c r="W13" s="618"/>
      <c r="X13" s="618"/>
      <c r="Y13" s="618"/>
      <c r="Z13" s="618"/>
      <c r="AA13" s="618"/>
      <c r="AB13" s="618"/>
      <c r="AC13" s="618"/>
      <c r="AD13" s="618"/>
      <c r="AE13" s="618"/>
      <c r="AF13" s="618"/>
      <c r="AG13" s="618"/>
      <c r="AH13" s="618"/>
      <c r="AI13" s="618"/>
      <c r="AJ13" s="618"/>
      <c r="AK13" s="618"/>
      <c r="AL13" s="152"/>
    </row>
    <row r="14" spans="2:38" x14ac:dyDescent="0.15">
      <c r="B14" s="175" t="s">
        <v>375</v>
      </c>
      <c r="C14" s="152">
        <v>1</v>
      </c>
      <c r="D14" s="180" t="s">
        <v>404</v>
      </c>
      <c r="E14" s="617">
        <v>756</v>
      </c>
      <c r="F14" s="617">
        <v>1102.5</v>
      </c>
      <c r="G14" s="617">
        <v>907.58791454257243</v>
      </c>
      <c r="H14" s="617">
        <v>74218.299999999988</v>
      </c>
      <c r="I14" s="617">
        <v>430.5</v>
      </c>
      <c r="J14" s="617">
        <v>546</v>
      </c>
      <c r="K14" s="617">
        <v>486.22451559233599</v>
      </c>
      <c r="L14" s="617">
        <v>169394.89999999997</v>
      </c>
      <c r="M14" s="617">
        <v>787.5</v>
      </c>
      <c r="N14" s="617">
        <v>1118.25</v>
      </c>
      <c r="O14" s="617">
        <v>948.61295323334468</v>
      </c>
      <c r="P14" s="617">
        <v>158012.29999999999</v>
      </c>
      <c r="Q14" s="617">
        <v>735</v>
      </c>
      <c r="R14" s="617">
        <v>1029</v>
      </c>
      <c r="S14" s="617">
        <v>897.30084387220711</v>
      </c>
      <c r="T14" s="619">
        <v>160863.4</v>
      </c>
      <c r="U14" s="152"/>
      <c r="V14" s="618"/>
      <c r="W14" s="618"/>
      <c r="X14" s="618"/>
      <c r="Y14" s="618"/>
      <c r="Z14" s="618"/>
      <c r="AA14" s="618"/>
      <c r="AB14" s="618"/>
      <c r="AC14" s="618"/>
      <c r="AD14" s="618"/>
      <c r="AE14" s="618"/>
      <c r="AF14" s="618"/>
      <c r="AG14" s="618"/>
      <c r="AH14" s="618"/>
      <c r="AI14" s="618"/>
      <c r="AJ14" s="618"/>
      <c r="AK14" s="618"/>
      <c r="AL14" s="152"/>
    </row>
    <row r="15" spans="2:38" x14ac:dyDescent="0.15">
      <c r="B15" s="175"/>
      <c r="C15" s="152">
        <v>2</v>
      </c>
      <c r="D15" s="180"/>
      <c r="E15" s="617">
        <v>756</v>
      </c>
      <c r="F15" s="617">
        <v>892.5</v>
      </c>
      <c r="G15" s="617">
        <v>831.72949900180618</v>
      </c>
      <c r="H15" s="617">
        <v>76631.3</v>
      </c>
      <c r="I15" s="617">
        <v>420</v>
      </c>
      <c r="J15" s="617">
        <v>546</v>
      </c>
      <c r="K15" s="617">
        <v>472.15017038473718</v>
      </c>
      <c r="L15" s="617">
        <v>186454.6</v>
      </c>
      <c r="M15" s="617">
        <v>787.5</v>
      </c>
      <c r="N15" s="617">
        <v>924</v>
      </c>
      <c r="O15" s="617">
        <v>865.22188159175994</v>
      </c>
      <c r="P15" s="617">
        <v>159637.50000000003</v>
      </c>
      <c r="Q15" s="617">
        <v>735</v>
      </c>
      <c r="R15" s="617">
        <v>871.5</v>
      </c>
      <c r="S15" s="617">
        <v>808.52430207504267</v>
      </c>
      <c r="T15" s="619">
        <v>155767.79999999999</v>
      </c>
      <c r="U15" s="152"/>
      <c r="V15" s="618"/>
      <c r="W15" s="618"/>
      <c r="X15" s="618"/>
      <c r="Y15" s="618"/>
      <c r="Z15" s="618"/>
      <c r="AA15" s="618"/>
      <c r="AB15" s="618"/>
      <c r="AC15" s="618"/>
      <c r="AD15" s="618"/>
      <c r="AE15" s="618"/>
      <c r="AF15" s="618"/>
      <c r="AG15" s="618"/>
      <c r="AH15" s="618"/>
      <c r="AI15" s="618"/>
      <c r="AJ15" s="618"/>
      <c r="AK15" s="618"/>
      <c r="AL15" s="152"/>
    </row>
    <row r="16" spans="2:38" x14ac:dyDescent="0.15">
      <c r="B16" s="175"/>
      <c r="C16" s="152">
        <v>3</v>
      </c>
      <c r="D16" s="180"/>
      <c r="E16" s="617">
        <v>714</v>
      </c>
      <c r="F16" s="617">
        <v>924</v>
      </c>
      <c r="G16" s="617">
        <v>835.15364457992393</v>
      </c>
      <c r="H16" s="617">
        <v>70627.399999999994</v>
      </c>
      <c r="I16" s="617">
        <v>420</v>
      </c>
      <c r="J16" s="617">
        <v>535.5</v>
      </c>
      <c r="K16" s="617">
        <v>488.71468150122536</v>
      </c>
      <c r="L16" s="617">
        <v>164512.09999999998</v>
      </c>
      <c r="M16" s="617">
        <v>735</v>
      </c>
      <c r="N16" s="617">
        <v>966</v>
      </c>
      <c r="O16" s="617">
        <v>871.29318965767118</v>
      </c>
      <c r="P16" s="617">
        <v>136389.9</v>
      </c>
      <c r="Q16" s="617">
        <v>714</v>
      </c>
      <c r="R16" s="619">
        <v>882</v>
      </c>
      <c r="S16" s="617">
        <v>775.81746859808425</v>
      </c>
      <c r="T16" s="619">
        <v>138341.19999999998</v>
      </c>
      <c r="U16" s="152"/>
      <c r="V16" s="618"/>
      <c r="W16" s="618"/>
      <c r="X16" s="618"/>
      <c r="Y16" s="618"/>
      <c r="Z16" s="618"/>
      <c r="AA16" s="618"/>
      <c r="AB16" s="618"/>
      <c r="AC16" s="618"/>
      <c r="AD16" s="618"/>
      <c r="AE16" s="618"/>
      <c r="AF16" s="618"/>
      <c r="AG16" s="618"/>
      <c r="AH16" s="618"/>
      <c r="AI16" s="618"/>
      <c r="AJ16" s="618"/>
      <c r="AK16" s="618"/>
      <c r="AL16" s="152"/>
    </row>
    <row r="17" spans="2:38" x14ac:dyDescent="0.15">
      <c r="B17" s="175"/>
      <c r="C17" s="152">
        <v>4</v>
      </c>
      <c r="D17" s="180"/>
      <c r="E17" s="617">
        <v>703.5</v>
      </c>
      <c r="F17" s="617">
        <v>882</v>
      </c>
      <c r="G17" s="617">
        <v>790.23638810267812</v>
      </c>
      <c r="H17" s="617">
        <v>103211.40000000001</v>
      </c>
      <c r="I17" s="617">
        <v>420</v>
      </c>
      <c r="J17" s="617">
        <v>551.25</v>
      </c>
      <c r="K17" s="617">
        <v>465.4008063290463</v>
      </c>
      <c r="L17" s="617">
        <v>227574</v>
      </c>
      <c r="M17" s="617">
        <v>714</v>
      </c>
      <c r="N17" s="617">
        <v>924</v>
      </c>
      <c r="O17" s="617">
        <v>796.05228877338971</v>
      </c>
      <c r="P17" s="617">
        <v>218163.09999999998</v>
      </c>
      <c r="Q17" s="617">
        <v>693</v>
      </c>
      <c r="R17" s="617">
        <v>866.25</v>
      </c>
      <c r="S17" s="617">
        <v>743.18387801420977</v>
      </c>
      <c r="T17" s="619">
        <v>174939.10000000003</v>
      </c>
      <c r="U17" s="152"/>
      <c r="V17" s="618"/>
      <c r="W17" s="618"/>
      <c r="X17" s="618"/>
      <c r="Y17" s="618"/>
      <c r="Z17" s="618"/>
      <c r="AA17" s="618"/>
      <c r="AB17" s="618"/>
      <c r="AC17" s="618"/>
      <c r="AD17" s="618"/>
      <c r="AE17" s="618"/>
      <c r="AF17" s="618"/>
      <c r="AG17" s="618"/>
      <c r="AH17" s="618"/>
      <c r="AI17" s="618"/>
      <c r="AJ17" s="618"/>
      <c r="AK17" s="618"/>
      <c r="AL17" s="152"/>
    </row>
    <row r="18" spans="2:38" x14ac:dyDescent="0.15">
      <c r="B18" s="168"/>
      <c r="C18" s="169">
        <v>5</v>
      </c>
      <c r="D18" s="181"/>
      <c r="E18" s="620">
        <v>735</v>
      </c>
      <c r="F18" s="620">
        <v>913.5</v>
      </c>
      <c r="G18" s="620">
        <v>836.68313037336191</v>
      </c>
      <c r="H18" s="620">
        <v>94944.2</v>
      </c>
      <c r="I18" s="620">
        <v>441</v>
      </c>
      <c r="J18" s="620">
        <v>567</v>
      </c>
      <c r="K18" s="620">
        <v>488.33678747747888</v>
      </c>
      <c r="L18" s="620">
        <v>186141.3</v>
      </c>
      <c r="M18" s="620">
        <v>735</v>
      </c>
      <c r="N18" s="620">
        <v>934.5</v>
      </c>
      <c r="O18" s="620">
        <v>856.91539254944792</v>
      </c>
      <c r="P18" s="620">
        <v>173335.19999999998</v>
      </c>
      <c r="Q18" s="620">
        <v>714</v>
      </c>
      <c r="R18" s="620">
        <v>861</v>
      </c>
      <c r="S18" s="620">
        <v>778.7981702442255</v>
      </c>
      <c r="T18" s="621">
        <v>168746.99999999997</v>
      </c>
      <c r="U18" s="152"/>
      <c r="V18" s="618"/>
      <c r="W18" s="618"/>
      <c r="X18" s="618"/>
      <c r="Y18" s="618"/>
      <c r="Z18" s="618"/>
      <c r="AA18" s="618"/>
      <c r="AB18" s="618"/>
      <c r="AC18" s="618"/>
      <c r="AD18" s="618"/>
      <c r="AE18" s="618"/>
      <c r="AF18" s="618"/>
      <c r="AG18" s="618"/>
      <c r="AH18" s="618"/>
      <c r="AI18" s="618"/>
      <c r="AJ18" s="618"/>
      <c r="AK18" s="618"/>
      <c r="AL18" s="152"/>
    </row>
    <row r="19" spans="2:38" ht="12.75" customHeight="1" x14ac:dyDescent="0.15">
      <c r="B19" s="165"/>
      <c r="C19" s="299">
        <v>41030</v>
      </c>
      <c r="E19" s="250">
        <v>735</v>
      </c>
      <c r="F19" s="250">
        <v>892.5</v>
      </c>
      <c r="G19" s="250">
        <v>818.49779104812865</v>
      </c>
      <c r="H19" s="617">
        <v>11630</v>
      </c>
      <c r="I19" s="250">
        <v>451.5</v>
      </c>
      <c r="J19" s="250">
        <v>546</v>
      </c>
      <c r="K19" s="250">
        <v>502.88084062299987</v>
      </c>
      <c r="L19" s="616">
        <v>21255.9</v>
      </c>
      <c r="M19" s="250">
        <v>735</v>
      </c>
      <c r="N19" s="250">
        <v>924</v>
      </c>
      <c r="O19" s="250">
        <v>842.74050256876262</v>
      </c>
      <c r="P19" s="617">
        <v>18833</v>
      </c>
      <c r="Q19" s="250">
        <v>714</v>
      </c>
      <c r="R19" s="250">
        <v>850.5</v>
      </c>
      <c r="S19" s="250">
        <v>784.29956794972486</v>
      </c>
      <c r="T19" s="617">
        <v>20933.8</v>
      </c>
      <c r="U19" s="152"/>
      <c r="V19" s="618"/>
      <c r="W19" s="618"/>
      <c r="X19" s="618"/>
      <c r="Y19" s="618"/>
      <c r="Z19" s="618"/>
      <c r="AA19" s="618"/>
      <c r="AB19" s="618"/>
      <c r="AC19" s="618"/>
      <c r="AD19" s="618"/>
      <c r="AE19" s="618"/>
      <c r="AF19" s="618"/>
      <c r="AG19" s="618"/>
      <c r="AH19" s="618"/>
      <c r="AI19" s="618"/>
      <c r="AJ19" s="618"/>
      <c r="AK19" s="618"/>
      <c r="AL19" s="152"/>
    </row>
    <row r="20" spans="2:38" ht="11.1" customHeight="1" x14ac:dyDescent="0.15">
      <c r="B20" s="175"/>
      <c r="C20" s="299">
        <v>41031</v>
      </c>
      <c r="D20" s="153" t="s">
        <v>60</v>
      </c>
      <c r="E20" s="177">
        <v>735</v>
      </c>
      <c r="F20" s="178">
        <v>892.5</v>
      </c>
      <c r="G20" s="179">
        <v>832.63141204349074</v>
      </c>
      <c r="H20" s="617">
        <v>3169.1</v>
      </c>
      <c r="I20" s="616">
        <v>451.5</v>
      </c>
      <c r="J20" s="617">
        <v>546</v>
      </c>
      <c r="K20" s="618">
        <v>507.94618808491214</v>
      </c>
      <c r="L20" s="617">
        <v>4718.6000000000004</v>
      </c>
      <c r="M20" s="622">
        <v>735</v>
      </c>
      <c r="N20" s="623">
        <v>924</v>
      </c>
      <c r="O20" s="624">
        <v>858.50494508354598</v>
      </c>
      <c r="P20" s="617">
        <v>6859.1</v>
      </c>
      <c r="Q20" s="177">
        <v>724.5</v>
      </c>
      <c r="R20" s="178">
        <v>855.75</v>
      </c>
      <c r="S20" s="179">
        <v>790.2181192660554</v>
      </c>
      <c r="T20" s="617">
        <v>5561.5</v>
      </c>
      <c r="U20" s="152"/>
      <c r="V20" s="618"/>
      <c r="W20" s="618"/>
      <c r="X20" s="618"/>
      <c r="Y20" s="618"/>
      <c r="Z20" s="618"/>
      <c r="AA20" s="618"/>
      <c r="AB20" s="618"/>
      <c r="AC20" s="618"/>
      <c r="AD20" s="618"/>
      <c r="AE20" s="618"/>
      <c r="AF20" s="618"/>
      <c r="AG20" s="618"/>
      <c r="AH20" s="618"/>
      <c r="AI20" s="618"/>
      <c r="AJ20" s="618"/>
      <c r="AK20" s="618"/>
      <c r="AL20" s="152"/>
    </row>
    <row r="21" spans="2:38" ht="11.1" customHeight="1" x14ac:dyDescent="0.15">
      <c r="B21" s="175"/>
      <c r="C21" s="299">
        <v>41036</v>
      </c>
      <c r="D21" s="153" t="s">
        <v>60</v>
      </c>
      <c r="E21" s="177">
        <v>735</v>
      </c>
      <c r="F21" s="178">
        <v>892.5</v>
      </c>
      <c r="G21" s="179">
        <v>841.32115941640291</v>
      </c>
      <c r="H21" s="617">
        <v>10749</v>
      </c>
      <c r="I21" s="616">
        <v>451.5</v>
      </c>
      <c r="J21" s="617">
        <v>546</v>
      </c>
      <c r="K21" s="618">
        <v>501.00348903596898</v>
      </c>
      <c r="L21" s="617">
        <v>22280.2</v>
      </c>
      <c r="M21" s="616">
        <v>735</v>
      </c>
      <c r="N21" s="617">
        <v>924</v>
      </c>
      <c r="O21" s="618">
        <v>859.60801338798478</v>
      </c>
      <c r="P21" s="617">
        <v>21428.3</v>
      </c>
      <c r="Q21" s="616">
        <v>724.5</v>
      </c>
      <c r="R21" s="617">
        <v>861</v>
      </c>
      <c r="S21" s="618">
        <v>791.81322050637539</v>
      </c>
      <c r="T21" s="617">
        <v>19494.8</v>
      </c>
      <c r="U21" s="152"/>
      <c r="V21" s="618"/>
      <c r="W21" s="618"/>
      <c r="X21" s="618"/>
      <c r="Y21" s="618"/>
      <c r="Z21" s="618"/>
      <c r="AA21" s="618"/>
      <c r="AB21" s="618"/>
      <c r="AC21" s="618"/>
      <c r="AD21" s="618"/>
      <c r="AE21" s="618"/>
      <c r="AF21" s="618"/>
      <c r="AG21" s="618"/>
      <c r="AH21" s="618"/>
      <c r="AI21" s="618"/>
      <c r="AJ21" s="618"/>
      <c r="AK21" s="618"/>
      <c r="AL21" s="152"/>
    </row>
    <row r="22" spans="2:38" ht="11.1" customHeight="1" x14ac:dyDescent="0.15">
      <c r="B22" s="175"/>
      <c r="C22" s="299">
        <v>41037</v>
      </c>
      <c r="D22" s="153" t="s">
        <v>60</v>
      </c>
      <c r="E22" s="616">
        <v>756</v>
      </c>
      <c r="F22" s="617">
        <v>861</v>
      </c>
      <c r="G22" s="618">
        <v>824.13014160485477</v>
      </c>
      <c r="H22" s="617">
        <v>2181.5</v>
      </c>
      <c r="I22" s="622">
        <v>462</v>
      </c>
      <c r="J22" s="623">
        <v>519.75</v>
      </c>
      <c r="K22" s="624">
        <v>489.67389221556903</v>
      </c>
      <c r="L22" s="617">
        <v>2416.6</v>
      </c>
      <c r="M22" s="616">
        <v>766.5</v>
      </c>
      <c r="N22" s="617">
        <v>892.5</v>
      </c>
      <c r="O22" s="618">
        <v>849.67270611702133</v>
      </c>
      <c r="P22" s="617">
        <v>2582.4</v>
      </c>
      <c r="Q22" s="616">
        <v>724.5</v>
      </c>
      <c r="R22" s="617">
        <v>837.90000000000009</v>
      </c>
      <c r="S22" s="618">
        <v>778.16647394069514</v>
      </c>
      <c r="T22" s="617">
        <v>3184.9</v>
      </c>
      <c r="U22" s="152"/>
      <c r="V22" s="152"/>
      <c r="W22" s="152"/>
      <c r="X22" s="152"/>
      <c r="Y22" s="152"/>
      <c r="Z22" s="152"/>
      <c r="AA22" s="152"/>
      <c r="AB22" s="152"/>
      <c r="AC22" s="152"/>
      <c r="AD22" s="152"/>
      <c r="AE22" s="152"/>
      <c r="AF22" s="152"/>
      <c r="AG22" s="152"/>
      <c r="AH22" s="152"/>
      <c r="AI22" s="152"/>
      <c r="AJ22" s="152"/>
      <c r="AK22" s="152"/>
      <c r="AL22" s="152"/>
    </row>
    <row r="23" spans="2:38" ht="11.1" customHeight="1" x14ac:dyDescent="0.15">
      <c r="B23" s="175"/>
      <c r="C23" s="299">
        <v>41038</v>
      </c>
      <c r="D23" s="153" t="s">
        <v>60</v>
      </c>
      <c r="E23" s="616">
        <v>766.5</v>
      </c>
      <c r="F23" s="617">
        <v>861</v>
      </c>
      <c r="G23" s="618">
        <v>826.18441510365255</v>
      </c>
      <c r="H23" s="617">
        <v>3460.8</v>
      </c>
      <c r="I23" s="622">
        <v>462</v>
      </c>
      <c r="J23" s="623">
        <v>517.65</v>
      </c>
      <c r="K23" s="624">
        <v>487.97702717911199</v>
      </c>
      <c r="L23" s="617">
        <v>6513.3</v>
      </c>
      <c r="M23" s="622">
        <v>766.5</v>
      </c>
      <c r="N23" s="622">
        <v>903.94500000000005</v>
      </c>
      <c r="O23" s="622">
        <v>851.82763511770997</v>
      </c>
      <c r="P23" s="617">
        <v>7200.7</v>
      </c>
      <c r="Q23" s="616">
        <v>724.5</v>
      </c>
      <c r="R23" s="617">
        <v>840</v>
      </c>
      <c r="S23" s="618">
        <v>779.47134244066262</v>
      </c>
      <c r="T23" s="617">
        <v>6425.5</v>
      </c>
      <c r="U23" s="152"/>
      <c r="V23" s="152"/>
      <c r="W23" s="152"/>
      <c r="X23" s="152"/>
      <c r="Y23" s="152"/>
      <c r="Z23" s="152"/>
      <c r="AA23" s="152"/>
      <c r="AB23" s="152"/>
      <c r="AC23" s="152"/>
      <c r="AD23" s="152"/>
      <c r="AE23" s="152"/>
      <c r="AF23" s="152"/>
      <c r="AG23" s="152"/>
      <c r="AH23" s="152"/>
      <c r="AI23" s="152"/>
      <c r="AJ23" s="152"/>
      <c r="AK23" s="152"/>
      <c r="AL23" s="152"/>
    </row>
    <row r="24" spans="2:38" ht="11.1" customHeight="1" x14ac:dyDescent="0.15">
      <c r="B24" s="175"/>
      <c r="C24" s="299">
        <v>41039</v>
      </c>
      <c r="D24" s="153" t="s">
        <v>60</v>
      </c>
      <c r="E24" s="616">
        <v>766.5</v>
      </c>
      <c r="F24" s="617">
        <v>857.53500000000008</v>
      </c>
      <c r="G24" s="618">
        <v>828.6460761460761</v>
      </c>
      <c r="H24" s="625">
        <v>1575.4</v>
      </c>
      <c r="I24" s="616">
        <v>451.5</v>
      </c>
      <c r="J24" s="617">
        <v>525</v>
      </c>
      <c r="K24" s="618">
        <v>482.70072115384619</v>
      </c>
      <c r="L24" s="625">
        <v>7081.8</v>
      </c>
      <c r="M24" s="616">
        <v>766.5</v>
      </c>
      <c r="N24" s="617">
        <v>913.5</v>
      </c>
      <c r="O24" s="618">
        <v>841.6815615532912</v>
      </c>
      <c r="P24" s="625">
        <v>3833.9</v>
      </c>
      <c r="Q24" s="622">
        <v>724.5</v>
      </c>
      <c r="R24" s="623">
        <v>840</v>
      </c>
      <c r="S24" s="624">
        <v>775.15799667957958</v>
      </c>
      <c r="T24" s="625">
        <v>3911.3</v>
      </c>
      <c r="U24" s="152"/>
      <c r="V24" s="152"/>
      <c r="W24" s="152"/>
      <c r="X24" s="152"/>
      <c r="Y24" s="152"/>
      <c r="Z24" s="152"/>
      <c r="AA24" s="152"/>
      <c r="AB24" s="152"/>
      <c r="AC24" s="152"/>
      <c r="AD24" s="152"/>
      <c r="AE24" s="152"/>
      <c r="AF24" s="152"/>
      <c r="AG24" s="152"/>
      <c r="AH24" s="152"/>
      <c r="AI24" s="152"/>
      <c r="AJ24" s="152"/>
      <c r="AK24" s="152"/>
      <c r="AL24" s="152"/>
    </row>
    <row r="25" spans="2:38" ht="11.1" customHeight="1" x14ac:dyDescent="0.15">
      <c r="B25" s="175"/>
      <c r="C25" s="299">
        <v>41040</v>
      </c>
      <c r="D25" s="153" t="s">
        <v>60</v>
      </c>
      <c r="E25" s="622">
        <v>766.5</v>
      </c>
      <c r="F25" s="623">
        <v>861</v>
      </c>
      <c r="G25" s="624">
        <v>820.58719363531384</v>
      </c>
      <c r="H25" s="625">
        <v>2345.4</v>
      </c>
      <c r="I25" s="622">
        <v>451.5</v>
      </c>
      <c r="J25" s="623">
        <v>514.5</v>
      </c>
      <c r="K25" s="624">
        <v>479.87476203426706</v>
      </c>
      <c r="L25" s="625">
        <v>5565.1</v>
      </c>
      <c r="M25" s="616">
        <v>766.5</v>
      </c>
      <c r="N25" s="617">
        <v>892.5</v>
      </c>
      <c r="O25" s="618">
        <v>838.59653757517833</v>
      </c>
      <c r="P25" s="625">
        <v>5273.3</v>
      </c>
      <c r="Q25" s="622">
        <v>724.5</v>
      </c>
      <c r="R25" s="623">
        <v>840</v>
      </c>
      <c r="S25" s="624">
        <v>770.86805712990235</v>
      </c>
      <c r="T25" s="625">
        <v>4047.7</v>
      </c>
      <c r="U25" s="152"/>
      <c r="V25" s="152"/>
      <c r="W25" s="152"/>
      <c r="X25" s="152"/>
      <c r="Y25" s="152"/>
      <c r="Z25" s="152"/>
      <c r="AA25" s="152"/>
      <c r="AB25" s="152"/>
      <c r="AC25" s="152"/>
      <c r="AD25" s="152"/>
      <c r="AE25" s="152"/>
      <c r="AF25" s="152"/>
      <c r="AG25" s="152"/>
      <c r="AH25" s="152"/>
      <c r="AI25" s="152"/>
      <c r="AJ25" s="152"/>
      <c r="AK25" s="152"/>
      <c r="AL25" s="152"/>
    </row>
    <row r="26" spans="2:38" ht="11.1" customHeight="1" x14ac:dyDescent="0.15">
      <c r="B26" s="175"/>
      <c r="C26" s="299">
        <v>41043</v>
      </c>
      <c r="D26" s="153" t="s">
        <v>60</v>
      </c>
      <c r="E26" s="616">
        <v>756</v>
      </c>
      <c r="F26" s="617">
        <v>840</v>
      </c>
      <c r="G26" s="618">
        <v>810.44637168141617</v>
      </c>
      <c r="H26" s="625">
        <v>7568.7</v>
      </c>
      <c r="I26" s="622">
        <v>441</v>
      </c>
      <c r="J26" s="623">
        <v>504</v>
      </c>
      <c r="K26" s="624">
        <v>471.55124439500833</v>
      </c>
      <c r="L26" s="625">
        <v>18135.7</v>
      </c>
      <c r="M26" s="616">
        <v>756</v>
      </c>
      <c r="N26" s="617">
        <v>892.5</v>
      </c>
      <c r="O26" s="618">
        <v>835.0542415169657</v>
      </c>
      <c r="P26" s="625">
        <v>14967.3</v>
      </c>
      <c r="Q26" s="616">
        <v>714</v>
      </c>
      <c r="R26" s="617">
        <v>829.5</v>
      </c>
      <c r="S26" s="618">
        <v>759.72784129119088</v>
      </c>
      <c r="T26" s="625">
        <v>13761</v>
      </c>
      <c r="U26" s="152"/>
      <c r="V26" s="152"/>
      <c r="W26" s="152"/>
      <c r="X26" s="152"/>
      <c r="Y26" s="152"/>
      <c r="Z26" s="152"/>
      <c r="AA26" s="152"/>
      <c r="AB26" s="152"/>
      <c r="AC26" s="152"/>
      <c r="AD26" s="152"/>
      <c r="AE26" s="152"/>
      <c r="AF26" s="152"/>
      <c r="AG26" s="152"/>
      <c r="AH26" s="152"/>
      <c r="AI26" s="152"/>
      <c r="AJ26" s="152"/>
      <c r="AK26" s="152"/>
      <c r="AL26" s="152"/>
    </row>
    <row r="27" spans="2:38" ht="11.1" customHeight="1" x14ac:dyDescent="0.15">
      <c r="B27" s="175"/>
      <c r="C27" s="299">
        <v>41044</v>
      </c>
      <c r="D27" s="153" t="s">
        <v>60</v>
      </c>
      <c r="E27" s="616">
        <v>777</v>
      </c>
      <c r="F27" s="617">
        <v>840</v>
      </c>
      <c r="G27" s="618">
        <v>816.02060301507538</v>
      </c>
      <c r="H27" s="625">
        <v>2189.4</v>
      </c>
      <c r="I27" s="616">
        <v>441</v>
      </c>
      <c r="J27" s="617">
        <v>504</v>
      </c>
      <c r="K27" s="618">
        <v>474.03491864831045</v>
      </c>
      <c r="L27" s="625">
        <v>2402</v>
      </c>
      <c r="M27" s="616">
        <v>782.25</v>
      </c>
      <c r="N27" s="617">
        <v>892.5</v>
      </c>
      <c r="O27" s="618">
        <v>837.50000000000011</v>
      </c>
      <c r="P27" s="625">
        <v>4313.3</v>
      </c>
      <c r="Q27" s="616">
        <v>714</v>
      </c>
      <c r="R27" s="617">
        <v>834.75</v>
      </c>
      <c r="S27" s="618">
        <v>761.69068489080382</v>
      </c>
      <c r="T27" s="625">
        <v>2318.1</v>
      </c>
      <c r="U27" s="152"/>
    </row>
    <row r="28" spans="2:38" ht="11.1" customHeight="1" x14ac:dyDescent="0.15">
      <c r="B28" s="175"/>
      <c r="C28" s="299">
        <v>41045</v>
      </c>
      <c r="D28" s="153" t="s">
        <v>60</v>
      </c>
      <c r="E28" s="626">
        <v>766.5</v>
      </c>
      <c r="F28" s="625">
        <v>840</v>
      </c>
      <c r="G28" s="627">
        <v>809.26706183915428</v>
      </c>
      <c r="H28" s="625">
        <v>3191.1</v>
      </c>
      <c r="I28" s="626">
        <v>441</v>
      </c>
      <c r="J28" s="625">
        <v>504</v>
      </c>
      <c r="K28" s="627">
        <v>470.92891044517592</v>
      </c>
      <c r="L28" s="625">
        <v>6702</v>
      </c>
      <c r="M28" s="626">
        <v>787.5</v>
      </c>
      <c r="N28" s="625">
        <v>892.5</v>
      </c>
      <c r="O28" s="627">
        <v>840.75581591368825</v>
      </c>
      <c r="P28" s="625">
        <v>6336.7</v>
      </c>
      <c r="Q28" s="626">
        <v>724.5</v>
      </c>
      <c r="R28" s="625">
        <v>834.75</v>
      </c>
      <c r="S28" s="627">
        <v>765.16204667470151</v>
      </c>
      <c r="T28" s="625">
        <v>6711.1</v>
      </c>
      <c r="U28" s="152"/>
    </row>
    <row r="29" spans="2:38" ht="11.1" customHeight="1" x14ac:dyDescent="0.15">
      <c r="B29" s="175"/>
      <c r="C29" s="299">
        <v>41046</v>
      </c>
      <c r="D29" s="153" t="s">
        <v>60</v>
      </c>
      <c r="E29" s="626">
        <v>766.5</v>
      </c>
      <c r="F29" s="625">
        <v>840</v>
      </c>
      <c r="G29" s="627">
        <v>813.58914805297502</v>
      </c>
      <c r="H29" s="625">
        <v>5416</v>
      </c>
      <c r="I29" s="626">
        <v>441</v>
      </c>
      <c r="J29" s="625">
        <v>504</v>
      </c>
      <c r="K29" s="627">
        <v>472.51805067643312</v>
      </c>
      <c r="L29" s="625">
        <v>4605.7</v>
      </c>
      <c r="M29" s="626">
        <v>782.25</v>
      </c>
      <c r="N29" s="625">
        <v>892.5</v>
      </c>
      <c r="O29" s="627">
        <v>838.44632735002369</v>
      </c>
      <c r="P29" s="625">
        <v>10046.1</v>
      </c>
      <c r="Q29" s="626">
        <v>724.5</v>
      </c>
      <c r="R29" s="625">
        <v>819</v>
      </c>
      <c r="S29" s="627">
        <v>770.88666666666666</v>
      </c>
      <c r="T29" s="625">
        <v>11031.1</v>
      </c>
      <c r="U29" s="152"/>
    </row>
    <row r="30" spans="2:38" ht="11.1" customHeight="1" x14ac:dyDescent="0.15">
      <c r="B30" s="175"/>
      <c r="C30" s="299">
        <v>41047</v>
      </c>
      <c r="D30" s="153" t="s">
        <v>60</v>
      </c>
      <c r="E30" s="628">
        <v>766.5</v>
      </c>
      <c r="F30" s="629">
        <v>850.5</v>
      </c>
      <c r="G30" s="630">
        <v>816.42556480380483</v>
      </c>
      <c r="H30" s="625">
        <v>2262.8000000000002</v>
      </c>
      <c r="I30" s="631">
        <v>441</v>
      </c>
      <c r="J30" s="632">
        <v>504</v>
      </c>
      <c r="K30" s="633">
        <v>474.49666546503249</v>
      </c>
      <c r="L30" s="625">
        <v>3118.8</v>
      </c>
      <c r="M30" s="628">
        <v>782.25</v>
      </c>
      <c r="N30" s="629">
        <v>892.5</v>
      </c>
      <c r="O30" s="630">
        <v>836.44201646508805</v>
      </c>
      <c r="P30" s="625">
        <v>4549.3</v>
      </c>
      <c r="Q30" s="628">
        <v>724.5</v>
      </c>
      <c r="R30" s="629">
        <v>824.25</v>
      </c>
      <c r="S30" s="630">
        <v>768.53333839611184</v>
      </c>
      <c r="T30" s="625">
        <v>3887.4</v>
      </c>
      <c r="U30" s="152"/>
    </row>
    <row r="31" spans="2:38" ht="11.1" customHeight="1" x14ac:dyDescent="0.15">
      <c r="B31" s="175"/>
      <c r="C31" s="299">
        <v>41050</v>
      </c>
      <c r="D31" s="153" t="s">
        <v>60</v>
      </c>
      <c r="E31" s="626">
        <v>761.25</v>
      </c>
      <c r="F31" s="625">
        <v>850.5</v>
      </c>
      <c r="G31" s="627">
        <v>829.74639105596214</v>
      </c>
      <c r="H31" s="625">
        <v>9152.2999999999993</v>
      </c>
      <c r="I31" s="631">
        <v>441</v>
      </c>
      <c r="J31" s="632">
        <v>504</v>
      </c>
      <c r="K31" s="633">
        <v>475.14115253133673</v>
      </c>
      <c r="L31" s="625">
        <v>25239.3</v>
      </c>
      <c r="M31" s="631">
        <v>787.5</v>
      </c>
      <c r="N31" s="631">
        <v>892.5</v>
      </c>
      <c r="O31" s="631">
        <v>848.42582769876446</v>
      </c>
      <c r="P31" s="625">
        <v>13513.6</v>
      </c>
      <c r="Q31" s="626">
        <v>724.5</v>
      </c>
      <c r="R31" s="625">
        <v>824.25</v>
      </c>
      <c r="S31" s="627">
        <v>770.61578803791849</v>
      </c>
      <c r="T31" s="625">
        <v>14429.6</v>
      </c>
      <c r="U31" s="152"/>
    </row>
    <row r="32" spans="2:38" ht="11.1" customHeight="1" x14ac:dyDescent="0.15">
      <c r="B32" s="175"/>
      <c r="C32" s="299">
        <v>41051</v>
      </c>
      <c r="D32" s="153" t="s">
        <v>60</v>
      </c>
      <c r="E32" s="631">
        <v>787.5</v>
      </c>
      <c r="F32" s="632">
        <v>861</v>
      </c>
      <c r="G32" s="633">
        <v>842.46232964772423</v>
      </c>
      <c r="H32" s="625">
        <v>1004.6</v>
      </c>
      <c r="I32" s="631">
        <v>444.99</v>
      </c>
      <c r="J32" s="632">
        <v>514.5</v>
      </c>
      <c r="K32" s="633">
        <v>483.44379240162817</v>
      </c>
      <c r="L32" s="625">
        <v>1890</v>
      </c>
      <c r="M32" s="631">
        <v>787.5</v>
      </c>
      <c r="N32" s="632">
        <v>892.5</v>
      </c>
      <c r="O32" s="633">
        <v>845.45146726862299</v>
      </c>
      <c r="P32" s="625">
        <v>2053.3000000000002</v>
      </c>
      <c r="Q32" s="626">
        <v>714</v>
      </c>
      <c r="R32" s="625">
        <v>824.25</v>
      </c>
      <c r="S32" s="627">
        <v>774.60040641934143</v>
      </c>
      <c r="T32" s="625">
        <v>1798</v>
      </c>
      <c r="U32" s="152"/>
    </row>
    <row r="33" spans="1:21" ht="11.1" customHeight="1" x14ac:dyDescent="0.15">
      <c r="B33" s="175"/>
      <c r="C33" s="299">
        <v>41052</v>
      </c>
      <c r="D33" s="153" t="s">
        <v>60</v>
      </c>
      <c r="E33" s="626">
        <v>766.5</v>
      </c>
      <c r="F33" s="625">
        <v>871.5</v>
      </c>
      <c r="G33" s="627">
        <v>836.82994948050737</v>
      </c>
      <c r="H33" s="625">
        <v>5431.5</v>
      </c>
      <c r="I33" s="626">
        <v>451.5</v>
      </c>
      <c r="J33" s="625">
        <v>514.5</v>
      </c>
      <c r="K33" s="627">
        <v>478.90831138801468</v>
      </c>
      <c r="L33" s="625">
        <v>12073.7</v>
      </c>
      <c r="M33" s="631">
        <v>766.5</v>
      </c>
      <c r="N33" s="632">
        <v>871.5</v>
      </c>
      <c r="O33" s="633">
        <v>832.25930232558142</v>
      </c>
      <c r="P33" s="625">
        <v>9099.6</v>
      </c>
      <c r="Q33" s="626">
        <v>714</v>
      </c>
      <c r="R33" s="625">
        <v>829.5</v>
      </c>
      <c r="S33" s="627">
        <v>777.50682163525255</v>
      </c>
      <c r="T33" s="625">
        <v>9337.6</v>
      </c>
      <c r="U33" s="152"/>
    </row>
    <row r="34" spans="1:21" ht="11.1" customHeight="1" x14ac:dyDescent="0.15">
      <c r="B34" s="175"/>
      <c r="C34" s="299">
        <v>41053</v>
      </c>
      <c r="D34" s="153" t="s">
        <v>60</v>
      </c>
      <c r="E34" s="631">
        <v>787.5</v>
      </c>
      <c r="F34" s="632">
        <v>873.6</v>
      </c>
      <c r="G34" s="633">
        <v>853.76652360515016</v>
      </c>
      <c r="H34" s="625">
        <v>2216.4</v>
      </c>
      <c r="I34" s="626">
        <v>451.5</v>
      </c>
      <c r="J34" s="625">
        <v>514.5</v>
      </c>
      <c r="K34" s="627">
        <v>482.13978958261475</v>
      </c>
      <c r="L34" s="625">
        <v>4030.5</v>
      </c>
      <c r="M34" s="626">
        <v>766.5</v>
      </c>
      <c r="N34" s="625">
        <v>892.5</v>
      </c>
      <c r="O34" s="627">
        <v>840.70225872689957</v>
      </c>
      <c r="P34" s="625">
        <v>3477.9</v>
      </c>
      <c r="Q34" s="626">
        <v>714</v>
      </c>
      <c r="R34" s="625">
        <v>829.5</v>
      </c>
      <c r="S34" s="627">
        <v>776.30735605793006</v>
      </c>
      <c r="T34" s="625">
        <v>3087.2</v>
      </c>
      <c r="U34" s="152"/>
    </row>
    <row r="35" spans="1:21" ht="11.1" customHeight="1" x14ac:dyDescent="0.15">
      <c r="B35" s="175"/>
      <c r="C35" s="299">
        <v>41054</v>
      </c>
      <c r="D35" s="153" t="s">
        <v>60</v>
      </c>
      <c r="E35" s="626">
        <v>766.5</v>
      </c>
      <c r="F35" s="625">
        <v>892.5</v>
      </c>
      <c r="G35" s="627">
        <v>849.29048745858995</v>
      </c>
      <c r="H35" s="625">
        <v>2255.1999999999998</v>
      </c>
      <c r="I35" s="628">
        <v>451.5</v>
      </c>
      <c r="J35" s="629">
        <v>514.5</v>
      </c>
      <c r="K35" s="630">
        <v>483.24872943405978</v>
      </c>
      <c r="L35" s="625">
        <v>3244.3</v>
      </c>
      <c r="M35" s="631">
        <v>766.5</v>
      </c>
      <c r="N35" s="632">
        <v>892.5</v>
      </c>
      <c r="O35" s="633">
        <v>853.11948468428625</v>
      </c>
      <c r="P35" s="625">
        <v>3574.6</v>
      </c>
      <c r="Q35" s="628">
        <v>714</v>
      </c>
      <c r="R35" s="629">
        <v>829.5</v>
      </c>
      <c r="S35" s="630">
        <v>774.46093937791454</v>
      </c>
      <c r="T35" s="625">
        <v>3398.5</v>
      </c>
      <c r="U35" s="152"/>
    </row>
    <row r="36" spans="1:21" ht="11.1" customHeight="1" x14ac:dyDescent="0.15">
      <c r="B36" s="175"/>
      <c r="C36" s="299">
        <v>41057</v>
      </c>
      <c r="D36" s="153" t="s">
        <v>60</v>
      </c>
      <c r="E36" s="626">
        <v>787.5</v>
      </c>
      <c r="F36" s="625">
        <v>892.5</v>
      </c>
      <c r="G36" s="627">
        <v>856.89063877398826</v>
      </c>
      <c r="H36" s="625">
        <v>8442</v>
      </c>
      <c r="I36" s="631">
        <v>472.5</v>
      </c>
      <c r="J36" s="632">
        <v>555.24</v>
      </c>
      <c r="K36" s="633">
        <v>511.80157787580589</v>
      </c>
      <c r="L36" s="625">
        <v>16743.7</v>
      </c>
      <c r="M36" s="631">
        <v>819</v>
      </c>
      <c r="N36" s="632">
        <v>924</v>
      </c>
      <c r="O36" s="633">
        <v>892.06607247287116</v>
      </c>
      <c r="P36" s="625">
        <v>13894.8</v>
      </c>
      <c r="Q36" s="631">
        <v>714</v>
      </c>
      <c r="R36" s="632">
        <v>840</v>
      </c>
      <c r="S36" s="633">
        <v>780.04630110558719</v>
      </c>
      <c r="T36" s="625">
        <v>13828.6</v>
      </c>
      <c r="U36" s="152"/>
    </row>
    <row r="37" spans="1:21" ht="11.1" customHeight="1" x14ac:dyDescent="0.15">
      <c r="B37" s="175"/>
      <c r="C37" s="299">
        <v>41058</v>
      </c>
      <c r="D37" s="152"/>
      <c r="E37" s="634">
        <v>787.5</v>
      </c>
      <c r="F37" s="634">
        <v>913.5</v>
      </c>
      <c r="G37" s="634">
        <v>863.04191207404301</v>
      </c>
      <c r="H37" s="634">
        <v>2674.3</v>
      </c>
      <c r="I37" s="634">
        <v>472.5</v>
      </c>
      <c r="J37" s="634">
        <v>562.27499999999998</v>
      </c>
      <c r="K37" s="634">
        <v>512.55222985933506</v>
      </c>
      <c r="L37" s="634">
        <v>6256.2</v>
      </c>
      <c r="M37" s="634">
        <v>819</v>
      </c>
      <c r="N37" s="635">
        <v>924</v>
      </c>
      <c r="O37" s="636">
        <v>901.73658536585378</v>
      </c>
      <c r="P37" s="635">
        <v>5698.9</v>
      </c>
      <c r="Q37" s="634">
        <v>735</v>
      </c>
      <c r="R37" s="634">
        <v>840</v>
      </c>
      <c r="S37" s="634">
        <v>791.82819111981257</v>
      </c>
      <c r="T37" s="635">
        <v>4903.8</v>
      </c>
      <c r="U37" s="152"/>
    </row>
    <row r="38" spans="1:21" ht="11.25" customHeight="1" x14ac:dyDescent="0.15">
      <c r="A38" s="180"/>
      <c r="B38" s="175"/>
      <c r="C38" s="299">
        <v>41059</v>
      </c>
      <c r="D38" s="180"/>
      <c r="E38" s="635">
        <v>787.5</v>
      </c>
      <c r="F38" s="635">
        <v>913.5</v>
      </c>
      <c r="G38" s="635">
        <v>859.36833777481695</v>
      </c>
      <c r="H38" s="635">
        <v>2719.9</v>
      </c>
      <c r="I38" s="634">
        <v>472.5</v>
      </c>
      <c r="J38" s="635">
        <v>567</v>
      </c>
      <c r="K38" s="636">
        <v>513.48639603852632</v>
      </c>
      <c r="L38" s="635">
        <v>5475.2</v>
      </c>
      <c r="M38" s="634">
        <v>819</v>
      </c>
      <c r="N38" s="635">
        <v>924</v>
      </c>
      <c r="O38" s="636">
        <v>887.13694641325458</v>
      </c>
      <c r="P38" s="635">
        <v>6151.3</v>
      </c>
      <c r="Q38" s="635">
        <v>735</v>
      </c>
      <c r="R38" s="635">
        <v>840</v>
      </c>
      <c r="S38" s="635">
        <v>793.36821852132221</v>
      </c>
      <c r="T38" s="635">
        <v>5752.3</v>
      </c>
      <c r="U38" s="152"/>
    </row>
    <row r="39" spans="1:21" ht="12.75" customHeight="1" x14ac:dyDescent="0.15">
      <c r="B39" s="168"/>
      <c r="C39" s="321">
        <v>41060</v>
      </c>
      <c r="D39" s="181"/>
      <c r="E39" s="184">
        <v>803.25</v>
      </c>
      <c r="F39" s="184">
        <v>913.5</v>
      </c>
      <c r="G39" s="184">
        <v>869.73462552163414</v>
      </c>
      <c r="H39" s="184">
        <v>5308.8</v>
      </c>
      <c r="I39" s="184">
        <v>472.5</v>
      </c>
      <c r="J39" s="184">
        <v>558.6</v>
      </c>
      <c r="K39" s="184">
        <v>510.23808640830703</v>
      </c>
      <c r="L39" s="184">
        <v>6392.7</v>
      </c>
      <c r="M39" s="184">
        <v>819</v>
      </c>
      <c r="N39" s="184">
        <v>934.5</v>
      </c>
      <c r="O39" s="184">
        <v>893.90348889895813</v>
      </c>
      <c r="P39" s="184">
        <v>9647.7999999999993</v>
      </c>
      <c r="Q39" s="184">
        <v>735</v>
      </c>
      <c r="R39" s="184">
        <v>840</v>
      </c>
      <c r="S39" s="184">
        <v>797.83795275590546</v>
      </c>
      <c r="T39" s="181">
        <v>10943.2</v>
      </c>
    </row>
    <row r="40" spans="1:21" ht="12.75" customHeight="1" x14ac:dyDescent="0.15">
      <c r="B40" s="637"/>
      <c r="C40" s="299"/>
      <c r="D40" s="152"/>
      <c r="E40" s="152"/>
      <c r="F40" s="152"/>
      <c r="G40" s="152"/>
      <c r="H40" s="152"/>
      <c r="I40" s="152"/>
      <c r="J40" s="152"/>
      <c r="K40" s="152"/>
      <c r="L40" s="152"/>
      <c r="M40" s="152"/>
      <c r="N40" s="152"/>
      <c r="O40" s="152"/>
      <c r="P40" s="152"/>
      <c r="Q40" s="152"/>
      <c r="R40" s="152"/>
      <c r="S40" s="152"/>
      <c r="T40" s="152"/>
    </row>
    <row r="41" spans="1:21" x14ac:dyDescent="0.15">
      <c r="B41" s="191"/>
      <c r="T41" s="152"/>
      <c r="U41" s="152"/>
    </row>
    <row r="42" spans="1:21" x14ac:dyDescent="0.15">
      <c r="T42" s="152"/>
      <c r="U42" s="152"/>
    </row>
    <row r="43" spans="1:21" x14ac:dyDescent="0.15">
      <c r="T43" s="152"/>
      <c r="U43" s="152"/>
    </row>
    <row r="44" spans="1:21" x14ac:dyDescent="0.15">
      <c r="T44" s="618"/>
      <c r="U44" s="152"/>
    </row>
    <row r="45" spans="1:21" ht="13.5" x14ac:dyDescent="0.15">
      <c r="I45" s="638"/>
      <c r="J45" s="638"/>
      <c r="K45" s="638"/>
      <c r="L45" s="638"/>
      <c r="M45" s="638"/>
      <c r="N45" s="638"/>
      <c r="O45" s="638"/>
      <c r="T45" s="618"/>
      <c r="U45" s="152"/>
    </row>
    <row r="46" spans="1:21" x14ac:dyDescent="0.15">
      <c r="T46" s="618"/>
      <c r="U46" s="152"/>
    </row>
    <row r="47" spans="1:21" x14ac:dyDescent="0.15">
      <c r="T47" s="618"/>
      <c r="U47" s="152"/>
    </row>
    <row r="48" spans="1:21" x14ac:dyDescent="0.15">
      <c r="T48" s="152"/>
      <c r="U48" s="152"/>
    </row>
    <row r="49" spans="20:21" x14ac:dyDescent="0.15">
      <c r="T49" s="152"/>
      <c r="U49" s="152"/>
    </row>
    <row r="50" spans="20:21" x14ac:dyDescent="0.15">
      <c r="T50" s="152"/>
      <c r="U50" s="152"/>
    </row>
    <row r="51" spans="20:21" x14ac:dyDescent="0.15">
      <c r="T51" s="152"/>
      <c r="U51" s="152"/>
    </row>
    <row r="52" spans="20:21" x14ac:dyDescent="0.15">
      <c r="T52" s="152"/>
      <c r="U52" s="152"/>
    </row>
  </sheetData>
  <mergeCells count="5">
    <mergeCell ref="C5:D5"/>
    <mergeCell ref="E5:H5"/>
    <mergeCell ref="I5:L5"/>
    <mergeCell ref="M5:P5"/>
    <mergeCell ref="Q5:T5"/>
  </mergeCells>
  <phoneticPr fontId="6"/>
  <pageMargins left="0.39370078740157483" right="0.39370078740157483" top="0.19685039370078741" bottom="0.59055118110236227" header="0.59055118110236227" footer="0.19685039370078741"/>
  <pageSetup paperSize="9" orientation="landscape" r:id="rId1"/>
  <headerFooter alignWithMargins="0">
    <oddFooter>&amp;C-59-</oddFooter>
  </headerFooter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dimension ref="B2:AL47"/>
  <sheetViews>
    <sheetView zoomScale="75" workbookViewId="0"/>
  </sheetViews>
  <sheetFormatPr defaultColWidth="7.5" defaultRowHeight="12" x14ac:dyDescent="0.15"/>
  <cols>
    <col min="1" max="1" width="1" style="153" customWidth="1"/>
    <col min="2" max="2" width="3.75" style="153" customWidth="1"/>
    <col min="3" max="3" width="8.625" style="153" customWidth="1"/>
    <col min="4" max="4" width="2.5" style="153" customWidth="1"/>
    <col min="5" max="5" width="7.125" style="153" customWidth="1"/>
    <col min="6" max="7" width="7.625" style="153" customWidth="1"/>
    <col min="8" max="8" width="9.125" style="153" customWidth="1"/>
    <col min="9" max="9" width="7.25" style="153" customWidth="1"/>
    <col min="10" max="11" width="7.625" style="153" customWidth="1"/>
    <col min="12" max="12" width="9.125" style="153" customWidth="1"/>
    <col min="13" max="13" width="7.25" style="153" customWidth="1"/>
    <col min="14" max="15" width="7.625" style="153" customWidth="1"/>
    <col min="16" max="16" width="9.125" style="153" customWidth="1"/>
    <col min="17" max="16384" width="7.5" style="153"/>
  </cols>
  <sheetData>
    <row r="2" spans="2:38" x14ac:dyDescent="0.15">
      <c r="B2" s="153" t="s">
        <v>224</v>
      </c>
    </row>
    <row r="3" spans="2:38" x14ac:dyDescent="0.15">
      <c r="P3" s="154" t="s">
        <v>225</v>
      </c>
    </row>
    <row r="4" spans="2:38" ht="6" customHeight="1" x14ac:dyDescent="0.15">
      <c r="B4" s="169"/>
      <c r="C4" s="169"/>
      <c r="D4" s="169"/>
      <c r="E4" s="169"/>
      <c r="F4" s="169"/>
      <c r="G4" s="169"/>
      <c r="H4" s="169"/>
      <c r="I4" s="169"/>
      <c r="J4" s="169"/>
      <c r="K4" s="169"/>
      <c r="L4" s="169"/>
      <c r="M4" s="169"/>
      <c r="R4" s="152"/>
    </row>
    <row r="5" spans="2:38" ht="13.5" x14ac:dyDescent="0.15">
      <c r="B5" s="155"/>
      <c r="C5" s="156" t="s">
        <v>86</v>
      </c>
      <c r="D5" s="157"/>
      <c r="E5" s="735" t="s">
        <v>226</v>
      </c>
      <c r="F5" s="736"/>
      <c r="G5" s="736"/>
      <c r="H5" s="737"/>
      <c r="I5" s="735" t="s">
        <v>442</v>
      </c>
      <c r="J5" s="736"/>
      <c r="K5" s="736"/>
      <c r="L5" s="737"/>
      <c r="M5" s="735" t="s">
        <v>228</v>
      </c>
      <c r="N5" s="736"/>
      <c r="O5" s="736"/>
      <c r="P5" s="737"/>
      <c r="R5" s="173"/>
      <c r="S5" s="173"/>
      <c r="T5" s="173"/>
      <c r="U5" s="173"/>
      <c r="V5" s="152"/>
      <c r="W5" s="152"/>
    </row>
    <row r="6" spans="2:38" ht="13.5" x14ac:dyDescent="0.15">
      <c r="B6" s="168" t="s">
        <v>217</v>
      </c>
      <c r="C6" s="169"/>
      <c r="D6" s="181"/>
      <c r="E6" s="156" t="s">
        <v>221</v>
      </c>
      <c r="F6" s="279" t="s">
        <v>222</v>
      </c>
      <c r="G6" s="158" t="s">
        <v>175</v>
      </c>
      <c r="H6" s="279" t="s">
        <v>220</v>
      </c>
      <c r="I6" s="156" t="s">
        <v>221</v>
      </c>
      <c r="J6" s="279" t="s">
        <v>222</v>
      </c>
      <c r="K6" s="639" t="s">
        <v>175</v>
      </c>
      <c r="L6" s="279" t="s">
        <v>220</v>
      </c>
      <c r="M6" s="156" t="s">
        <v>221</v>
      </c>
      <c r="N6" s="279" t="s">
        <v>222</v>
      </c>
      <c r="O6" s="639" t="s">
        <v>175</v>
      </c>
      <c r="P6" s="279" t="s">
        <v>176</v>
      </c>
      <c r="R6" s="173"/>
      <c r="S6" s="173"/>
      <c r="T6" s="173"/>
      <c r="U6" s="173"/>
      <c r="V6" s="152"/>
      <c r="W6" s="152"/>
    </row>
    <row r="7" spans="2:38" ht="13.5" x14ac:dyDescent="0.15">
      <c r="B7" s="175" t="s">
        <v>0</v>
      </c>
      <c r="C7" s="152">
        <v>21</v>
      </c>
      <c r="D7" s="152" t="s">
        <v>441</v>
      </c>
      <c r="E7" s="175">
        <v>368</v>
      </c>
      <c r="F7" s="176">
        <v>648</v>
      </c>
      <c r="G7" s="152">
        <v>486</v>
      </c>
      <c r="H7" s="176">
        <v>3029032</v>
      </c>
      <c r="I7" s="175">
        <v>819</v>
      </c>
      <c r="J7" s="176">
        <v>1345</v>
      </c>
      <c r="K7" s="640">
        <v>1028</v>
      </c>
      <c r="L7" s="176">
        <v>296189</v>
      </c>
      <c r="M7" s="175">
        <v>520</v>
      </c>
      <c r="N7" s="176">
        <v>803</v>
      </c>
      <c r="O7" s="640">
        <v>637</v>
      </c>
      <c r="P7" s="176">
        <v>7257163</v>
      </c>
      <c r="R7" s="173"/>
      <c r="S7" s="173"/>
      <c r="T7" s="173"/>
      <c r="U7" s="173"/>
      <c r="V7" s="152"/>
      <c r="W7" s="152"/>
    </row>
    <row r="8" spans="2:38" ht="13.5" x14ac:dyDescent="0.15">
      <c r="B8" s="175"/>
      <c r="C8" s="152">
        <v>22</v>
      </c>
      <c r="D8" s="180"/>
      <c r="E8" s="176">
        <v>410</v>
      </c>
      <c r="F8" s="176">
        <v>714</v>
      </c>
      <c r="G8" s="176">
        <v>516</v>
      </c>
      <c r="H8" s="176">
        <v>3480278</v>
      </c>
      <c r="I8" s="176">
        <v>861</v>
      </c>
      <c r="J8" s="176">
        <v>1003</v>
      </c>
      <c r="K8" s="176">
        <v>1027</v>
      </c>
      <c r="L8" s="176">
        <v>354166</v>
      </c>
      <c r="M8" s="176">
        <v>562</v>
      </c>
      <c r="N8" s="176">
        <v>875</v>
      </c>
      <c r="O8" s="176">
        <v>688</v>
      </c>
      <c r="P8" s="180">
        <v>7232727</v>
      </c>
      <c r="R8" s="173"/>
      <c r="S8" s="173"/>
      <c r="T8" s="173"/>
      <c r="U8" s="173"/>
      <c r="V8" s="152"/>
      <c r="W8" s="152"/>
    </row>
    <row r="9" spans="2:38" ht="13.5" x14ac:dyDescent="0.15">
      <c r="B9" s="168"/>
      <c r="C9" s="169">
        <v>23</v>
      </c>
      <c r="D9" s="181"/>
      <c r="E9" s="182">
        <v>420</v>
      </c>
      <c r="F9" s="182">
        <v>756</v>
      </c>
      <c r="G9" s="182">
        <v>565.13543916603157</v>
      </c>
      <c r="H9" s="182">
        <v>3141903.9</v>
      </c>
      <c r="I9" s="182">
        <v>840</v>
      </c>
      <c r="J9" s="182">
        <v>1312.5</v>
      </c>
      <c r="K9" s="182">
        <v>1010.65161510117</v>
      </c>
      <c r="L9" s="182">
        <v>278405.70000000007</v>
      </c>
      <c r="M9" s="182">
        <v>509.25</v>
      </c>
      <c r="N9" s="182">
        <v>934.08</v>
      </c>
      <c r="O9" s="182">
        <v>730.04364176173794</v>
      </c>
      <c r="P9" s="183">
        <v>7189479.1000000006</v>
      </c>
      <c r="R9" s="173"/>
      <c r="S9" s="173"/>
      <c r="T9" s="173"/>
      <c r="U9" s="173"/>
      <c r="V9" s="152"/>
      <c r="W9" s="152"/>
      <c r="X9" s="152"/>
      <c r="Y9" s="152"/>
      <c r="Z9" s="152"/>
      <c r="AA9" s="152"/>
      <c r="AB9" s="152"/>
      <c r="AC9" s="152"/>
      <c r="AD9" s="152"/>
    </row>
    <row r="10" spans="2:38" ht="13.5" x14ac:dyDescent="0.15">
      <c r="B10" s="175" t="s">
        <v>373</v>
      </c>
      <c r="C10" s="336">
        <v>9</v>
      </c>
      <c r="D10" s="180" t="s">
        <v>404</v>
      </c>
      <c r="E10" s="176">
        <v>512.4</v>
      </c>
      <c r="F10" s="176">
        <v>640.5</v>
      </c>
      <c r="G10" s="176">
        <v>568.60066882666058</v>
      </c>
      <c r="H10" s="176">
        <v>252594.79999999996</v>
      </c>
      <c r="I10" s="178">
        <v>945</v>
      </c>
      <c r="J10" s="178">
        <v>1207.5</v>
      </c>
      <c r="K10" s="178">
        <v>1055.6103174603174</v>
      </c>
      <c r="L10" s="176">
        <v>23407.100000000002</v>
      </c>
      <c r="M10" s="176">
        <v>640.5</v>
      </c>
      <c r="N10" s="176">
        <v>785.4</v>
      </c>
      <c r="O10" s="176">
        <v>716.31723991785941</v>
      </c>
      <c r="P10" s="180">
        <v>477677.09999999992</v>
      </c>
      <c r="R10" s="173"/>
      <c r="S10" s="173"/>
      <c r="T10" s="173"/>
      <c r="U10" s="173"/>
      <c r="V10" s="173"/>
      <c r="W10" s="152"/>
      <c r="X10" s="152"/>
      <c r="Y10" s="152"/>
      <c r="Z10" s="152"/>
      <c r="AA10" s="152"/>
      <c r="AB10" s="152"/>
      <c r="AC10" s="152"/>
      <c r="AD10" s="152"/>
      <c r="AE10" s="152"/>
      <c r="AF10" s="152"/>
      <c r="AG10" s="152"/>
      <c r="AH10" s="152"/>
      <c r="AI10" s="152"/>
      <c r="AJ10" s="152"/>
      <c r="AK10" s="152"/>
      <c r="AL10" s="152"/>
    </row>
    <row r="11" spans="2:38" x14ac:dyDescent="0.15">
      <c r="B11" s="175"/>
      <c r="C11" s="336">
        <v>10</v>
      </c>
      <c r="D11" s="180"/>
      <c r="E11" s="176">
        <v>420</v>
      </c>
      <c r="F11" s="176">
        <v>577.5</v>
      </c>
      <c r="G11" s="176">
        <v>508.46012887181723</v>
      </c>
      <c r="H11" s="176">
        <v>272281.79999999993</v>
      </c>
      <c r="I11" s="178">
        <v>840</v>
      </c>
      <c r="J11" s="178">
        <v>1102.5</v>
      </c>
      <c r="K11" s="178">
        <v>972.01389261744941</v>
      </c>
      <c r="L11" s="176">
        <v>25698.600000000002</v>
      </c>
      <c r="M11" s="176">
        <v>514.5</v>
      </c>
      <c r="N11" s="176">
        <v>672</v>
      </c>
      <c r="O11" s="176">
        <v>599.89268851414283</v>
      </c>
      <c r="P11" s="180">
        <v>502293.19999999995</v>
      </c>
      <c r="R11" s="152"/>
      <c r="S11" s="152"/>
      <c r="T11" s="152"/>
      <c r="U11" s="152"/>
      <c r="V11" s="152"/>
      <c r="W11" s="152"/>
      <c r="X11" s="152"/>
      <c r="Y11" s="152"/>
      <c r="Z11" s="152"/>
      <c r="AA11" s="152"/>
      <c r="AB11" s="152"/>
      <c r="AC11" s="152"/>
      <c r="AD11" s="152"/>
      <c r="AE11" s="152"/>
      <c r="AF11" s="152"/>
      <c r="AG11" s="152"/>
      <c r="AH11" s="152"/>
      <c r="AI11" s="152"/>
      <c r="AJ11" s="152"/>
      <c r="AK11" s="152"/>
      <c r="AL11" s="152"/>
    </row>
    <row r="12" spans="2:38" x14ac:dyDescent="0.15">
      <c r="B12" s="175"/>
      <c r="C12" s="336">
        <v>11</v>
      </c>
      <c r="D12" s="180"/>
      <c r="E12" s="176">
        <v>439.95000000000005</v>
      </c>
      <c r="F12" s="176">
        <v>577.5</v>
      </c>
      <c r="G12" s="176">
        <v>491.76789627576238</v>
      </c>
      <c r="H12" s="176">
        <v>287137.40000000002</v>
      </c>
      <c r="I12" s="178">
        <v>840</v>
      </c>
      <c r="J12" s="178">
        <v>1029</v>
      </c>
      <c r="K12" s="178">
        <v>902.31550102068002</v>
      </c>
      <c r="L12" s="176">
        <v>22937.200000000001</v>
      </c>
      <c r="M12" s="176">
        <v>509.25</v>
      </c>
      <c r="N12" s="176">
        <v>661.5</v>
      </c>
      <c r="O12" s="176">
        <v>576.31490900002063</v>
      </c>
      <c r="P12" s="180">
        <v>568669.29999999981</v>
      </c>
      <c r="R12" s="152"/>
      <c r="S12" s="152"/>
      <c r="T12" s="152"/>
      <c r="U12" s="152"/>
      <c r="V12" s="152"/>
      <c r="W12" s="152"/>
      <c r="X12" s="152"/>
      <c r="Y12" s="152"/>
      <c r="Z12" s="152"/>
      <c r="AA12" s="152"/>
      <c r="AB12" s="152"/>
      <c r="AC12" s="152"/>
      <c r="AD12" s="152"/>
      <c r="AE12" s="152"/>
      <c r="AF12" s="152"/>
      <c r="AG12" s="152"/>
      <c r="AH12" s="152"/>
      <c r="AI12" s="152"/>
      <c r="AJ12" s="152"/>
      <c r="AK12" s="152"/>
      <c r="AL12" s="152"/>
    </row>
    <row r="13" spans="2:38" x14ac:dyDescent="0.15">
      <c r="B13" s="175"/>
      <c r="C13" s="336">
        <v>12</v>
      </c>
      <c r="D13" s="180"/>
      <c r="E13" s="176">
        <v>462</v>
      </c>
      <c r="F13" s="176">
        <v>610.05000000000007</v>
      </c>
      <c r="G13" s="176">
        <v>536.22505016511764</v>
      </c>
      <c r="H13" s="176">
        <v>282772.2</v>
      </c>
      <c r="I13" s="178">
        <v>840</v>
      </c>
      <c r="J13" s="178">
        <v>1102.5</v>
      </c>
      <c r="K13" s="178">
        <v>977.11048788936557</v>
      </c>
      <c r="L13" s="176">
        <v>22167.399999999998</v>
      </c>
      <c r="M13" s="176">
        <v>573.30000000000007</v>
      </c>
      <c r="N13" s="176">
        <v>798</v>
      </c>
      <c r="O13" s="176">
        <v>684.48421171717064</v>
      </c>
      <c r="P13" s="180">
        <v>569304.20000000019</v>
      </c>
      <c r="R13" s="152"/>
      <c r="S13" s="152"/>
      <c r="T13" s="152"/>
      <c r="U13" s="152"/>
      <c r="V13" s="152"/>
      <c r="W13" s="152"/>
      <c r="X13" s="152"/>
      <c r="Y13" s="152"/>
      <c r="Z13" s="152"/>
      <c r="AA13" s="152"/>
      <c r="AB13" s="152"/>
      <c r="AC13" s="152"/>
      <c r="AD13" s="152"/>
      <c r="AE13" s="152"/>
      <c r="AF13" s="152"/>
      <c r="AG13" s="152"/>
      <c r="AH13" s="152"/>
      <c r="AI13" s="152"/>
      <c r="AJ13" s="152"/>
      <c r="AK13" s="152"/>
      <c r="AL13" s="152"/>
    </row>
    <row r="14" spans="2:38" x14ac:dyDescent="0.15">
      <c r="B14" s="175" t="s">
        <v>375</v>
      </c>
      <c r="C14" s="336">
        <v>1</v>
      </c>
      <c r="D14" s="180" t="s">
        <v>404</v>
      </c>
      <c r="E14" s="176">
        <v>451.5</v>
      </c>
      <c r="F14" s="176">
        <v>557.55000000000007</v>
      </c>
      <c r="G14" s="176">
        <v>501.70457897944578</v>
      </c>
      <c r="H14" s="176">
        <v>245316.3</v>
      </c>
      <c r="I14" s="178">
        <v>840</v>
      </c>
      <c r="J14" s="178">
        <v>1050</v>
      </c>
      <c r="K14" s="178">
        <v>967.73475412758182</v>
      </c>
      <c r="L14" s="176">
        <v>20650.599999999999</v>
      </c>
      <c r="M14" s="176">
        <v>570.15</v>
      </c>
      <c r="N14" s="176">
        <v>767.55000000000007</v>
      </c>
      <c r="O14" s="176">
        <v>664.22278024201239</v>
      </c>
      <c r="P14" s="180">
        <v>488076.9</v>
      </c>
      <c r="R14" s="152"/>
      <c r="S14" s="152"/>
      <c r="T14" s="152"/>
      <c r="U14" s="152"/>
      <c r="V14" s="152"/>
      <c r="W14" s="152"/>
      <c r="X14" s="152"/>
      <c r="Y14" s="152"/>
      <c r="Z14" s="152"/>
      <c r="AA14" s="152"/>
      <c r="AB14" s="152"/>
      <c r="AC14" s="152"/>
      <c r="AD14" s="152"/>
      <c r="AE14" s="152"/>
      <c r="AF14" s="152"/>
      <c r="AG14" s="152"/>
      <c r="AH14" s="152"/>
      <c r="AI14" s="152"/>
      <c r="AJ14" s="152"/>
      <c r="AK14" s="152"/>
      <c r="AL14" s="152"/>
    </row>
    <row r="15" spans="2:38" x14ac:dyDescent="0.15">
      <c r="B15" s="175"/>
      <c r="C15" s="336">
        <v>2</v>
      </c>
      <c r="D15" s="180"/>
      <c r="E15" s="176">
        <v>451.5</v>
      </c>
      <c r="F15" s="176">
        <v>567</v>
      </c>
      <c r="G15" s="176">
        <v>490.88968261131879</v>
      </c>
      <c r="H15" s="176">
        <v>251484.9</v>
      </c>
      <c r="I15" s="178">
        <v>840</v>
      </c>
      <c r="J15" s="178">
        <v>997.5</v>
      </c>
      <c r="K15" s="178">
        <v>919.17639389523754</v>
      </c>
      <c r="L15" s="176">
        <v>24721.900000000005</v>
      </c>
      <c r="M15" s="176">
        <v>570.15</v>
      </c>
      <c r="N15" s="176">
        <v>718.2</v>
      </c>
      <c r="O15" s="176">
        <v>651.99877835759708</v>
      </c>
      <c r="P15" s="176">
        <v>515744.39999999997</v>
      </c>
      <c r="R15" s="152"/>
      <c r="S15" s="152"/>
      <c r="T15" s="152"/>
      <c r="U15" s="152"/>
      <c r="V15" s="152"/>
      <c r="W15" s="152"/>
      <c r="X15" s="152"/>
      <c r="Y15" s="152"/>
      <c r="Z15" s="152"/>
      <c r="AA15" s="152"/>
      <c r="AB15" s="152"/>
      <c r="AC15" s="152"/>
      <c r="AD15" s="152"/>
      <c r="AE15" s="152"/>
      <c r="AF15" s="152"/>
      <c r="AG15" s="152"/>
      <c r="AH15" s="152"/>
      <c r="AI15" s="152"/>
      <c r="AJ15" s="152"/>
      <c r="AK15" s="152"/>
      <c r="AL15" s="152"/>
    </row>
    <row r="16" spans="2:38" x14ac:dyDescent="0.15">
      <c r="B16" s="175"/>
      <c r="C16" s="336">
        <v>3</v>
      </c>
      <c r="D16" s="180"/>
      <c r="E16" s="176">
        <v>430.5</v>
      </c>
      <c r="F16" s="176">
        <v>556.5</v>
      </c>
      <c r="G16" s="176">
        <v>500.15353364536503</v>
      </c>
      <c r="H16" s="176">
        <v>240259.20000000004</v>
      </c>
      <c r="I16" s="178">
        <v>840</v>
      </c>
      <c r="J16" s="178">
        <v>1039.5</v>
      </c>
      <c r="K16" s="178">
        <v>961.57372585524786</v>
      </c>
      <c r="L16" s="176">
        <v>17832.400000000005</v>
      </c>
      <c r="M16" s="176">
        <v>578.55000000000007</v>
      </c>
      <c r="N16" s="176">
        <v>716.1</v>
      </c>
      <c r="O16" s="176">
        <v>637.51608982860557</v>
      </c>
      <c r="P16" s="176">
        <v>487838.30000000005</v>
      </c>
      <c r="R16" s="152"/>
      <c r="S16" s="152"/>
      <c r="T16" s="152"/>
      <c r="U16" s="152"/>
      <c r="V16" s="152"/>
      <c r="W16" s="152"/>
      <c r="X16" s="152"/>
      <c r="Y16" s="152"/>
      <c r="Z16" s="152"/>
      <c r="AA16" s="152"/>
      <c r="AB16" s="152"/>
      <c r="AC16" s="152"/>
      <c r="AD16" s="152"/>
      <c r="AE16" s="152"/>
      <c r="AF16" s="152"/>
      <c r="AG16" s="152"/>
      <c r="AH16" s="152"/>
      <c r="AI16" s="152"/>
      <c r="AJ16" s="152"/>
      <c r="AK16" s="152"/>
      <c r="AL16" s="152"/>
    </row>
    <row r="17" spans="2:38" x14ac:dyDescent="0.15">
      <c r="B17" s="175"/>
      <c r="C17" s="336">
        <v>4</v>
      </c>
      <c r="D17" s="180"/>
      <c r="E17" s="176">
        <v>430.5</v>
      </c>
      <c r="F17" s="176">
        <v>553.35</v>
      </c>
      <c r="G17" s="176">
        <v>480.7888366611578</v>
      </c>
      <c r="H17" s="176">
        <v>333893.40000000002</v>
      </c>
      <c r="I17" s="178">
        <v>861</v>
      </c>
      <c r="J17" s="178">
        <v>1039.5</v>
      </c>
      <c r="K17" s="178">
        <v>945.97460740196527</v>
      </c>
      <c r="L17" s="176">
        <v>32411.100000000002</v>
      </c>
      <c r="M17" s="176">
        <v>570.15</v>
      </c>
      <c r="N17" s="176">
        <v>712.95</v>
      </c>
      <c r="O17" s="176">
        <v>649.67254235122118</v>
      </c>
      <c r="P17" s="180">
        <v>448180.8</v>
      </c>
      <c r="R17" s="152"/>
      <c r="S17" s="152"/>
      <c r="T17" s="152"/>
      <c r="U17" s="152"/>
      <c r="V17" s="152"/>
      <c r="W17" s="152"/>
      <c r="X17" s="152"/>
      <c r="Y17" s="152"/>
      <c r="Z17" s="152"/>
      <c r="AA17" s="152"/>
      <c r="AB17" s="152"/>
      <c r="AC17" s="152"/>
      <c r="AD17" s="152"/>
      <c r="AE17" s="152"/>
      <c r="AF17" s="152"/>
      <c r="AG17" s="152"/>
      <c r="AH17" s="152"/>
      <c r="AI17" s="152"/>
      <c r="AJ17" s="152"/>
      <c r="AK17" s="152"/>
      <c r="AL17" s="152"/>
    </row>
    <row r="18" spans="2:38" x14ac:dyDescent="0.15">
      <c r="B18" s="168"/>
      <c r="C18" s="313">
        <v>5</v>
      </c>
      <c r="D18" s="181"/>
      <c r="E18" s="184">
        <v>451.5</v>
      </c>
      <c r="F18" s="184">
        <v>584.85</v>
      </c>
      <c r="G18" s="184">
        <v>501.58057997643505</v>
      </c>
      <c r="H18" s="184">
        <v>270995.8</v>
      </c>
      <c r="I18" s="190">
        <v>861</v>
      </c>
      <c r="J18" s="190">
        <v>1102.5</v>
      </c>
      <c r="K18" s="190">
        <v>968.03084174913522</v>
      </c>
      <c r="L18" s="184">
        <v>22927.899999999998</v>
      </c>
      <c r="M18" s="184">
        <v>606.9</v>
      </c>
      <c r="N18" s="184">
        <v>739.2</v>
      </c>
      <c r="O18" s="184">
        <v>673.58103384318713</v>
      </c>
      <c r="P18" s="181">
        <v>511889.69999999995</v>
      </c>
      <c r="R18" s="152"/>
      <c r="S18" s="152"/>
      <c r="T18" s="152"/>
      <c r="U18" s="152"/>
      <c r="V18" s="152"/>
      <c r="W18" s="152"/>
      <c r="X18" s="152"/>
      <c r="Y18" s="152"/>
      <c r="Z18" s="152"/>
      <c r="AA18" s="152"/>
      <c r="AB18" s="152"/>
      <c r="AC18" s="152"/>
      <c r="AD18" s="152"/>
      <c r="AE18" s="152"/>
      <c r="AF18" s="152"/>
      <c r="AG18" s="152"/>
      <c r="AH18" s="152"/>
      <c r="AI18" s="152"/>
      <c r="AJ18" s="152"/>
      <c r="AK18" s="152"/>
      <c r="AL18" s="152"/>
    </row>
    <row r="19" spans="2:38" x14ac:dyDescent="0.15">
      <c r="B19" s="175"/>
      <c r="C19" s="299">
        <v>41030</v>
      </c>
      <c r="E19" s="458">
        <v>451.5</v>
      </c>
      <c r="F19" s="458">
        <v>556.5</v>
      </c>
      <c r="G19" s="458">
        <v>501.08356165477818</v>
      </c>
      <c r="H19" s="458">
        <v>28221.200000000001</v>
      </c>
      <c r="I19" s="458">
        <v>892.5</v>
      </c>
      <c r="J19" s="458">
        <v>1050</v>
      </c>
      <c r="K19" s="458">
        <v>955.41569963567645</v>
      </c>
      <c r="L19" s="458">
        <v>2952.4</v>
      </c>
      <c r="M19" s="458">
        <v>625.80000000000007</v>
      </c>
      <c r="N19" s="458">
        <v>686.7</v>
      </c>
      <c r="O19" s="458">
        <v>664.4576391062152</v>
      </c>
      <c r="P19" s="176">
        <v>38612.400000000001</v>
      </c>
      <c r="R19" s="152"/>
      <c r="S19" s="152"/>
      <c r="T19" s="152"/>
      <c r="U19" s="152"/>
      <c r="V19" s="152"/>
      <c r="W19" s="152"/>
      <c r="X19" s="152"/>
      <c r="Y19" s="152"/>
      <c r="Z19" s="152"/>
      <c r="AA19" s="152"/>
      <c r="AB19" s="152"/>
      <c r="AC19" s="152"/>
      <c r="AD19" s="152"/>
      <c r="AE19" s="152"/>
      <c r="AF19" s="152"/>
      <c r="AG19" s="152"/>
      <c r="AH19" s="152"/>
      <c r="AI19" s="152"/>
      <c r="AJ19" s="152"/>
      <c r="AK19" s="152"/>
      <c r="AL19" s="152"/>
    </row>
    <row r="20" spans="2:38" x14ac:dyDescent="0.15">
      <c r="B20" s="175"/>
      <c r="C20" s="299">
        <v>41031</v>
      </c>
      <c r="E20" s="175">
        <v>462</v>
      </c>
      <c r="F20" s="176">
        <v>556.5</v>
      </c>
      <c r="G20" s="152">
        <v>504.40918109220769</v>
      </c>
      <c r="H20" s="176">
        <v>9279.9</v>
      </c>
      <c r="I20" s="177">
        <v>892.5</v>
      </c>
      <c r="J20" s="178">
        <v>1050</v>
      </c>
      <c r="K20" s="641">
        <v>953.70930232558135</v>
      </c>
      <c r="L20" s="176">
        <v>1441</v>
      </c>
      <c r="M20" s="175">
        <v>630</v>
      </c>
      <c r="N20" s="176">
        <v>714</v>
      </c>
      <c r="O20" s="640">
        <v>671.84008027218124</v>
      </c>
      <c r="P20" s="176">
        <v>14906.3</v>
      </c>
      <c r="R20" s="152"/>
      <c r="S20" s="152"/>
      <c r="T20" s="152"/>
      <c r="U20" s="152"/>
      <c r="V20" s="152"/>
      <c r="W20" s="152"/>
      <c r="X20" s="152"/>
      <c r="Y20" s="152"/>
      <c r="Z20" s="152"/>
      <c r="AA20" s="152"/>
      <c r="AB20" s="152"/>
      <c r="AC20" s="152"/>
      <c r="AD20" s="152"/>
    </row>
    <row r="21" spans="2:38" x14ac:dyDescent="0.15">
      <c r="B21" s="175"/>
      <c r="C21" s="299">
        <v>41036</v>
      </c>
      <c r="E21" s="175">
        <v>462</v>
      </c>
      <c r="F21" s="176">
        <v>556.5</v>
      </c>
      <c r="G21" s="152">
        <v>502.93658440322235</v>
      </c>
      <c r="H21" s="176">
        <v>31887.200000000001</v>
      </c>
      <c r="I21" s="175">
        <v>892.5</v>
      </c>
      <c r="J21" s="176">
        <v>1050</v>
      </c>
      <c r="K21" s="640">
        <v>971.45101469559143</v>
      </c>
      <c r="L21" s="176">
        <v>2251.6</v>
      </c>
      <c r="M21" s="175">
        <v>630</v>
      </c>
      <c r="N21" s="176">
        <v>714</v>
      </c>
      <c r="O21" s="640">
        <v>680.8709687315453</v>
      </c>
      <c r="P21" s="176">
        <v>63402.1</v>
      </c>
      <c r="R21" s="152"/>
      <c r="S21" s="152"/>
      <c r="T21" s="152"/>
      <c r="U21" s="152"/>
      <c r="V21" s="152"/>
      <c r="W21" s="152"/>
      <c r="X21" s="152"/>
      <c r="Y21" s="152"/>
      <c r="Z21" s="152"/>
      <c r="AA21" s="152"/>
      <c r="AB21" s="152"/>
      <c r="AC21" s="152"/>
      <c r="AD21" s="152"/>
    </row>
    <row r="22" spans="2:38" x14ac:dyDescent="0.15">
      <c r="B22" s="175"/>
      <c r="C22" s="299">
        <v>41037</v>
      </c>
      <c r="E22" s="177">
        <v>451.5</v>
      </c>
      <c r="F22" s="178">
        <v>536.55000000000007</v>
      </c>
      <c r="G22" s="179">
        <v>498.59584061319958</v>
      </c>
      <c r="H22" s="176">
        <v>6220.3</v>
      </c>
      <c r="I22" s="175">
        <v>892.5</v>
      </c>
      <c r="J22" s="176">
        <v>1029</v>
      </c>
      <c r="K22" s="640">
        <v>965.41373534338334</v>
      </c>
      <c r="L22" s="176">
        <v>344.2</v>
      </c>
      <c r="M22" s="175">
        <v>630</v>
      </c>
      <c r="N22" s="176">
        <v>714</v>
      </c>
      <c r="O22" s="640">
        <v>650.64539170506919</v>
      </c>
      <c r="P22" s="176">
        <v>15348.2</v>
      </c>
      <c r="R22" s="152"/>
      <c r="S22" s="152"/>
      <c r="T22" s="152"/>
      <c r="U22" s="152"/>
      <c r="V22" s="152"/>
      <c r="W22" s="152"/>
      <c r="X22" s="152"/>
      <c r="Y22" s="152"/>
      <c r="Z22" s="152"/>
      <c r="AA22" s="152"/>
      <c r="AB22" s="152"/>
      <c r="AC22" s="152"/>
      <c r="AD22" s="152"/>
    </row>
    <row r="23" spans="2:38" x14ac:dyDescent="0.15">
      <c r="B23" s="175"/>
      <c r="C23" s="299">
        <v>41038</v>
      </c>
      <c r="E23" s="177">
        <v>451.5</v>
      </c>
      <c r="F23" s="178">
        <v>546</v>
      </c>
      <c r="G23" s="179">
        <v>503.98716126900206</v>
      </c>
      <c r="H23" s="176">
        <v>9773.9</v>
      </c>
      <c r="I23" s="177">
        <v>892.5</v>
      </c>
      <c r="J23" s="178">
        <v>1029</v>
      </c>
      <c r="K23" s="641">
        <v>952.4970059880244</v>
      </c>
      <c r="L23" s="176">
        <v>488.6</v>
      </c>
      <c r="M23" s="175">
        <v>630</v>
      </c>
      <c r="N23" s="176">
        <v>714</v>
      </c>
      <c r="O23" s="640">
        <v>658.50321702548877</v>
      </c>
      <c r="P23" s="176">
        <v>11831.6</v>
      </c>
      <c r="R23" s="152"/>
      <c r="S23" s="152"/>
      <c r="T23" s="152"/>
      <c r="U23" s="152"/>
      <c r="V23" s="152"/>
      <c r="W23" s="152"/>
      <c r="X23" s="152"/>
      <c r="Y23" s="152"/>
      <c r="Z23" s="152"/>
      <c r="AA23" s="152"/>
      <c r="AB23" s="152"/>
      <c r="AC23" s="152"/>
      <c r="AD23" s="152"/>
    </row>
    <row r="24" spans="2:38" x14ac:dyDescent="0.15">
      <c r="B24" s="175"/>
      <c r="C24" s="299">
        <v>41039</v>
      </c>
      <c r="E24" s="175">
        <v>451.5</v>
      </c>
      <c r="F24" s="176">
        <v>546</v>
      </c>
      <c r="G24" s="152">
        <v>502.06669000313821</v>
      </c>
      <c r="H24" s="176">
        <v>12632.2</v>
      </c>
      <c r="I24" s="175">
        <v>892.5</v>
      </c>
      <c r="J24" s="176">
        <v>997.5</v>
      </c>
      <c r="K24" s="640">
        <v>943.34554250172766</v>
      </c>
      <c r="L24" s="176">
        <v>457.4</v>
      </c>
      <c r="M24" s="177">
        <v>617.4</v>
      </c>
      <c r="N24" s="178">
        <v>714</v>
      </c>
      <c r="O24" s="641">
        <v>655.29904325311668</v>
      </c>
      <c r="P24" s="176">
        <v>34132.800000000003</v>
      </c>
      <c r="R24" s="152"/>
      <c r="S24" s="152"/>
      <c r="T24" s="152"/>
      <c r="U24" s="152"/>
      <c r="V24" s="152"/>
      <c r="W24" s="152"/>
      <c r="X24" s="152"/>
      <c r="Y24" s="152"/>
      <c r="Z24" s="152"/>
      <c r="AA24" s="152"/>
      <c r="AB24" s="152"/>
      <c r="AC24" s="152"/>
      <c r="AD24" s="152"/>
    </row>
    <row r="25" spans="2:38" x14ac:dyDescent="0.15">
      <c r="B25" s="175"/>
      <c r="C25" s="299">
        <v>41040</v>
      </c>
      <c r="E25" s="175">
        <v>451.5</v>
      </c>
      <c r="F25" s="176">
        <v>546</v>
      </c>
      <c r="G25" s="152">
        <v>495.55856411356268</v>
      </c>
      <c r="H25" s="176">
        <v>7049.4</v>
      </c>
      <c r="I25" s="177">
        <v>924</v>
      </c>
      <c r="J25" s="178">
        <v>997.5</v>
      </c>
      <c r="K25" s="641">
        <v>956.27161383285318</v>
      </c>
      <c r="L25" s="176">
        <v>841.7</v>
      </c>
      <c r="M25" s="175">
        <v>618.45000000000005</v>
      </c>
      <c r="N25" s="176">
        <v>686.7</v>
      </c>
      <c r="O25" s="640">
        <v>644.21718377088303</v>
      </c>
      <c r="P25" s="176">
        <v>12127.8</v>
      </c>
      <c r="R25" s="152"/>
      <c r="S25" s="152"/>
      <c r="T25" s="152"/>
      <c r="U25" s="152"/>
      <c r="V25" s="152"/>
      <c r="W25" s="152"/>
      <c r="X25" s="152"/>
      <c r="Y25" s="152"/>
      <c r="Z25" s="152"/>
      <c r="AA25" s="152"/>
      <c r="AB25" s="152"/>
      <c r="AC25" s="152"/>
      <c r="AD25" s="152"/>
    </row>
    <row r="26" spans="2:38" x14ac:dyDescent="0.15">
      <c r="B26" s="175"/>
      <c r="C26" s="299">
        <v>41043</v>
      </c>
      <c r="E26" s="177">
        <v>451.5</v>
      </c>
      <c r="F26" s="178">
        <v>546</v>
      </c>
      <c r="G26" s="179">
        <v>499.64945240101088</v>
      </c>
      <c r="H26" s="176">
        <v>23032</v>
      </c>
      <c r="I26" s="175">
        <v>892.5</v>
      </c>
      <c r="J26" s="176">
        <v>997.5</v>
      </c>
      <c r="K26" s="640">
        <v>950.13689879759534</v>
      </c>
      <c r="L26" s="176">
        <v>1893</v>
      </c>
      <c r="M26" s="175">
        <v>606.9</v>
      </c>
      <c r="N26" s="176">
        <v>686.7</v>
      </c>
      <c r="O26" s="640">
        <v>639.39381567286978</v>
      </c>
      <c r="P26" s="176">
        <v>32672.3</v>
      </c>
      <c r="R26" s="152"/>
      <c r="S26" s="152"/>
      <c r="T26" s="152"/>
      <c r="U26" s="152"/>
      <c r="V26" s="152"/>
      <c r="W26" s="152"/>
      <c r="X26" s="152"/>
      <c r="Y26" s="152"/>
      <c r="Z26" s="152"/>
      <c r="AA26" s="152"/>
      <c r="AB26" s="152"/>
      <c r="AC26" s="152"/>
      <c r="AD26" s="152"/>
    </row>
    <row r="27" spans="2:38" x14ac:dyDescent="0.15">
      <c r="B27" s="175"/>
      <c r="C27" s="299">
        <v>41044</v>
      </c>
      <c r="E27" s="175">
        <v>451.5</v>
      </c>
      <c r="F27" s="176">
        <v>546</v>
      </c>
      <c r="G27" s="152">
        <v>497.60872516850674</v>
      </c>
      <c r="H27" s="176">
        <v>6285.4</v>
      </c>
      <c r="I27" s="175">
        <v>892.5</v>
      </c>
      <c r="J27" s="176">
        <v>997.5</v>
      </c>
      <c r="K27" s="640">
        <v>946.98947368421068</v>
      </c>
      <c r="L27" s="176">
        <v>313.60000000000002</v>
      </c>
      <c r="M27" s="175">
        <v>610.05000000000007</v>
      </c>
      <c r="N27" s="176">
        <v>686.7</v>
      </c>
      <c r="O27" s="640">
        <v>636.20608494052829</v>
      </c>
      <c r="P27" s="176">
        <v>15922.3</v>
      </c>
      <c r="R27" s="152"/>
      <c r="S27" s="152"/>
      <c r="T27" s="152"/>
      <c r="U27" s="152"/>
      <c r="V27" s="152"/>
      <c r="W27" s="152"/>
      <c r="X27" s="152"/>
      <c r="Y27" s="152"/>
      <c r="Z27" s="152"/>
      <c r="AA27" s="152"/>
      <c r="AB27" s="152"/>
      <c r="AC27" s="152"/>
      <c r="AD27" s="152"/>
    </row>
    <row r="28" spans="2:38" x14ac:dyDescent="0.15">
      <c r="B28" s="175"/>
      <c r="C28" s="299">
        <v>41045</v>
      </c>
      <c r="E28" s="175">
        <v>451.5</v>
      </c>
      <c r="F28" s="176">
        <v>546</v>
      </c>
      <c r="G28" s="152">
        <v>492.25289669647213</v>
      </c>
      <c r="H28" s="176">
        <v>7226.8</v>
      </c>
      <c r="I28" s="177">
        <v>892.5</v>
      </c>
      <c r="J28" s="178">
        <v>997.5</v>
      </c>
      <c r="K28" s="641">
        <v>943.10332369942216</v>
      </c>
      <c r="L28" s="176">
        <v>800.8</v>
      </c>
      <c r="M28" s="175">
        <v>616.35</v>
      </c>
      <c r="N28" s="176">
        <v>686.7</v>
      </c>
      <c r="O28" s="640">
        <v>629.75576308845996</v>
      </c>
      <c r="P28" s="176">
        <v>10793.8</v>
      </c>
      <c r="R28" s="152"/>
      <c r="S28" s="152"/>
      <c r="T28" s="152"/>
      <c r="U28" s="152"/>
      <c r="V28" s="152"/>
      <c r="W28" s="152"/>
      <c r="X28" s="152"/>
      <c r="Y28" s="152"/>
      <c r="Z28" s="152"/>
      <c r="AA28" s="152"/>
      <c r="AB28" s="152"/>
      <c r="AC28" s="152"/>
      <c r="AD28" s="152"/>
    </row>
    <row r="29" spans="2:38" x14ac:dyDescent="0.15">
      <c r="B29" s="175"/>
      <c r="C29" s="299">
        <v>41046</v>
      </c>
      <c r="D29" s="152"/>
      <c r="E29" s="175">
        <v>451.5</v>
      </c>
      <c r="F29" s="176">
        <v>546</v>
      </c>
      <c r="G29" s="152">
        <v>490.02901127934149</v>
      </c>
      <c r="H29" s="176">
        <v>11562</v>
      </c>
      <c r="I29" s="175">
        <v>892.5</v>
      </c>
      <c r="J29" s="176">
        <v>1029</v>
      </c>
      <c r="K29" s="640">
        <v>958.05414979757097</v>
      </c>
      <c r="L29" s="176">
        <v>1576.1</v>
      </c>
      <c r="M29" s="175">
        <v>619.5</v>
      </c>
      <c r="N29" s="176">
        <v>686.7</v>
      </c>
      <c r="O29" s="640">
        <v>639.9445684843281</v>
      </c>
      <c r="P29" s="176">
        <v>45374.7</v>
      </c>
      <c r="R29" s="152"/>
      <c r="S29" s="152"/>
      <c r="T29" s="152"/>
      <c r="U29" s="152"/>
      <c r="V29" s="152"/>
      <c r="W29" s="152"/>
      <c r="X29" s="152"/>
      <c r="Y29" s="152"/>
      <c r="Z29" s="152"/>
      <c r="AA29" s="152"/>
      <c r="AB29" s="152"/>
      <c r="AC29" s="152"/>
      <c r="AD29" s="152"/>
    </row>
    <row r="30" spans="2:38" x14ac:dyDescent="0.15">
      <c r="B30" s="175"/>
      <c r="C30" s="299">
        <v>41047</v>
      </c>
      <c r="D30" s="152"/>
      <c r="E30" s="175">
        <v>451.5</v>
      </c>
      <c r="F30" s="175">
        <v>546</v>
      </c>
      <c r="G30" s="175">
        <v>486.1560480147736</v>
      </c>
      <c r="H30" s="175">
        <v>3862.6</v>
      </c>
      <c r="I30" s="635">
        <v>892.5</v>
      </c>
      <c r="J30" s="635">
        <v>1029</v>
      </c>
      <c r="K30" s="635">
        <v>972.690673828125</v>
      </c>
      <c r="L30" s="175">
        <v>697.1</v>
      </c>
      <c r="M30" s="175">
        <v>610.05000000000007</v>
      </c>
      <c r="N30" s="175">
        <v>686.7</v>
      </c>
      <c r="O30" s="175">
        <v>634.62647814910031</v>
      </c>
      <c r="P30" s="176">
        <v>8782.7000000000007</v>
      </c>
      <c r="R30" s="152"/>
      <c r="S30" s="152"/>
      <c r="T30" s="152"/>
      <c r="U30" s="152"/>
      <c r="V30" s="152"/>
      <c r="W30" s="152"/>
      <c r="X30" s="152"/>
      <c r="Y30" s="152"/>
      <c r="Z30" s="152"/>
      <c r="AA30" s="152"/>
      <c r="AB30" s="152"/>
      <c r="AC30" s="152"/>
      <c r="AD30" s="152"/>
    </row>
    <row r="31" spans="2:38" x14ac:dyDescent="0.15">
      <c r="B31" s="175"/>
      <c r="C31" s="299">
        <v>41050</v>
      </c>
      <c r="D31" s="180"/>
      <c r="E31" s="176">
        <v>451.5</v>
      </c>
      <c r="F31" s="176">
        <v>546</v>
      </c>
      <c r="G31" s="176">
        <v>492.69980172861881</v>
      </c>
      <c r="H31" s="176">
        <v>27280.6</v>
      </c>
      <c r="I31" s="176">
        <v>892.5</v>
      </c>
      <c r="J31" s="176">
        <v>1029</v>
      </c>
      <c r="K31" s="176">
        <v>981.05467603675993</v>
      </c>
      <c r="L31" s="176">
        <v>2141.9</v>
      </c>
      <c r="M31" s="176">
        <v>610.05000000000007</v>
      </c>
      <c r="N31" s="176">
        <v>699.30000000000007</v>
      </c>
      <c r="O31" s="176">
        <v>647.08494603818849</v>
      </c>
      <c r="P31" s="180">
        <v>37407.9</v>
      </c>
      <c r="Q31" s="175"/>
      <c r="R31" s="152"/>
      <c r="S31" s="152"/>
      <c r="T31" s="152"/>
      <c r="U31" s="152"/>
      <c r="V31" s="152"/>
      <c r="W31" s="152"/>
      <c r="X31" s="152"/>
      <c r="Y31" s="152"/>
      <c r="Z31" s="152"/>
      <c r="AA31" s="152"/>
      <c r="AB31" s="152"/>
      <c r="AC31" s="152"/>
      <c r="AD31" s="152"/>
    </row>
    <row r="32" spans="2:38" x14ac:dyDescent="0.15">
      <c r="B32" s="175"/>
      <c r="C32" s="299">
        <v>41051</v>
      </c>
      <c r="D32" s="180"/>
      <c r="E32" s="176">
        <v>451.5</v>
      </c>
      <c r="F32" s="176">
        <v>546</v>
      </c>
      <c r="G32" s="176">
        <v>496.9487459249134</v>
      </c>
      <c r="H32" s="176">
        <v>5161.8</v>
      </c>
      <c r="I32" s="176">
        <v>908.25</v>
      </c>
      <c r="J32" s="176">
        <v>1029</v>
      </c>
      <c r="K32" s="176">
        <v>976.61931818181824</v>
      </c>
      <c r="L32" s="176">
        <v>465</v>
      </c>
      <c r="M32" s="176">
        <v>618.45000000000005</v>
      </c>
      <c r="N32" s="176">
        <v>699.30000000000007</v>
      </c>
      <c r="O32" s="176">
        <v>652.85329978711047</v>
      </c>
      <c r="P32" s="180">
        <v>11697.6</v>
      </c>
      <c r="R32" s="152"/>
      <c r="S32" s="152"/>
      <c r="T32" s="152"/>
      <c r="U32" s="152"/>
      <c r="V32" s="152"/>
      <c r="W32" s="152"/>
      <c r="X32" s="152"/>
      <c r="Y32" s="152"/>
      <c r="Z32" s="152"/>
      <c r="AA32" s="152"/>
      <c r="AB32" s="152"/>
      <c r="AC32" s="152"/>
      <c r="AD32" s="152"/>
    </row>
    <row r="33" spans="2:30" x14ac:dyDescent="0.15">
      <c r="B33" s="175"/>
      <c r="C33" s="299">
        <v>41052</v>
      </c>
      <c r="D33" s="180"/>
      <c r="E33" s="176">
        <v>451.5</v>
      </c>
      <c r="F33" s="176">
        <v>546</v>
      </c>
      <c r="G33" s="176">
        <v>491.41802534175019</v>
      </c>
      <c r="H33" s="176">
        <v>19879</v>
      </c>
      <c r="I33" s="176">
        <v>892.5</v>
      </c>
      <c r="J33" s="176">
        <v>1029</v>
      </c>
      <c r="K33" s="176">
        <v>968.30741965973539</v>
      </c>
      <c r="L33" s="176">
        <v>1285.9000000000001</v>
      </c>
      <c r="M33" s="176">
        <v>617.4</v>
      </c>
      <c r="N33" s="176">
        <v>703.5</v>
      </c>
      <c r="O33" s="176">
        <v>657.09466506217416</v>
      </c>
      <c r="P33" s="180">
        <v>25728.400000000001</v>
      </c>
      <c r="R33" s="152"/>
      <c r="S33" s="152"/>
      <c r="T33" s="152"/>
      <c r="U33" s="152"/>
      <c r="V33" s="152"/>
      <c r="W33" s="152"/>
      <c r="X33" s="152"/>
      <c r="Y33" s="152"/>
      <c r="Z33" s="152"/>
      <c r="AA33" s="152"/>
      <c r="AB33" s="152"/>
      <c r="AC33" s="152"/>
      <c r="AD33" s="152"/>
    </row>
    <row r="34" spans="2:30" x14ac:dyDescent="0.15">
      <c r="B34" s="175"/>
      <c r="C34" s="299">
        <v>41053</v>
      </c>
      <c r="D34" s="180"/>
      <c r="E34" s="176">
        <v>451.5</v>
      </c>
      <c r="F34" s="176">
        <v>546</v>
      </c>
      <c r="G34" s="176">
        <v>489.42374532888664</v>
      </c>
      <c r="H34" s="176">
        <v>10432.1</v>
      </c>
      <c r="I34" s="176">
        <v>861</v>
      </c>
      <c r="J34" s="176">
        <v>1029</v>
      </c>
      <c r="K34" s="176">
        <v>962.22617354196313</v>
      </c>
      <c r="L34" s="176">
        <v>436.8</v>
      </c>
      <c r="M34" s="176">
        <v>617.4</v>
      </c>
      <c r="N34" s="176">
        <v>710.85</v>
      </c>
      <c r="O34" s="176">
        <v>663.74877149877159</v>
      </c>
      <c r="P34" s="180">
        <v>21928.2</v>
      </c>
      <c r="R34" s="152"/>
      <c r="S34" s="152"/>
      <c r="T34" s="152"/>
      <c r="U34" s="152"/>
      <c r="V34" s="152"/>
      <c r="W34" s="152"/>
      <c r="X34" s="152"/>
      <c r="Y34" s="152"/>
      <c r="Z34" s="152"/>
      <c r="AA34" s="152"/>
      <c r="AB34" s="152"/>
      <c r="AC34" s="152"/>
      <c r="AD34" s="152"/>
    </row>
    <row r="35" spans="2:30" x14ac:dyDescent="0.15">
      <c r="B35" s="175"/>
      <c r="C35" s="299">
        <v>41054</v>
      </c>
      <c r="D35" s="180"/>
      <c r="E35" s="176">
        <v>451.5</v>
      </c>
      <c r="F35" s="176">
        <v>546</v>
      </c>
      <c r="G35" s="176">
        <v>495.23716247853918</v>
      </c>
      <c r="H35" s="176">
        <v>5098.7</v>
      </c>
      <c r="I35" s="176">
        <v>861</v>
      </c>
      <c r="J35" s="176">
        <v>1029</v>
      </c>
      <c r="K35" s="176">
        <v>979.60582010582016</v>
      </c>
      <c r="L35" s="176">
        <v>667.8</v>
      </c>
      <c r="M35" s="176">
        <v>621.6</v>
      </c>
      <c r="N35" s="176">
        <v>726.6</v>
      </c>
      <c r="O35" s="176">
        <v>671.85269257581047</v>
      </c>
      <c r="P35" s="180">
        <v>9210.6</v>
      </c>
      <c r="R35" s="152"/>
      <c r="S35" s="152"/>
      <c r="T35" s="152"/>
      <c r="U35" s="152"/>
      <c r="V35" s="152"/>
      <c r="W35" s="152"/>
      <c r="X35" s="152"/>
      <c r="Y35" s="152"/>
      <c r="Z35" s="152"/>
      <c r="AA35" s="152"/>
      <c r="AB35" s="152"/>
      <c r="AC35" s="152"/>
      <c r="AD35" s="152"/>
    </row>
    <row r="36" spans="2:30" x14ac:dyDescent="0.15">
      <c r="B36" s="175"/>
      <c r="C36" s="299">
        <v>41057</v>
      </c>
      <c r="D36" s="180"/>
      <c r="E36" s="176">
        <v>504</v>
      </c>
      <c r="F36" s="176">
        <v>584.85</v>
      </c>
      <c r="G36" s="176">
        <v>536.79304713019121</v>
      </c>
      <c r="H36" s="176">
        <v>20563.7</v>
      </c>
      <c r="I36" s="176">
        <v>892.5</v>
      </c>
      <c r="J36" s="176">
        <v>1050</v>
      </c>
      <c r="K36" s="176">
        <v>985.2713414634145</v>
      </c>
      <c r="L36" s="176">
        <v>1357.9</v>
      </c>
      <c r="M36" s="176">
        <v>634.20000000000005</v>
      </c>
      <c r="N36" s="176">
        <v>732.06000000000006</v>
      </c>
      <c r="O36" s="176">
        <v>682.21628950229297</v>
      </c>
      <c r="P36" s="176">
        <v>30790.400000000001</v>
      </c>
    </row>
    <row r="37" spans="2:30" x14ac:dyDescent="0.15">
      <c r="B37" s="175"/>
      <c r="C37" s="299">
        <v>41058</v>
      </c>
      <c r="D37" s="180"/>
      <c r="E37" s="458">
        <v>504</v>
      </c>
      <c r="F37" s="458">
        <v>577.5</v>
      </c>
      <c r="G37" s="458">
        <v>535.52499697373219</v>
      </c>
      <c r="H37" s="458">
        <v>6285.2</v>
      </c>
      <c r="I37" s="458">
        <v>924</v>
      </c>
      <c r="J37" s="458">
        <v>1065.75</v>
      </c>
      <c r="K37" s="458">
        <v>993.89302325581423</v>
      </c>
      <c r="L37" s="458">
        <v>374.7</v>
      </c>
      <c r="M37" s="458">
        <v>652.05000000000007</v>
      </c>
      <c r="N37" s="458">
        <v>726.6</v>
      </c>
      <c r="O37" s="458">
        <v>690.55879867614954</v>
      </c>
      <c r="P37" s="642">
        <v>15675.6</v>
      </c>
    </row>
    <row r="38" spans="2:30" x14ac:dyDescent="0.15">
      <c r="B38" s="175"/>
      <c r="C38" s="299">
        <v>41059</v>
      </c>
      <c r="D38" s="180"/>
      <c r="E38" s="176">
        <v>504</v>
      </c>
      <c r="F38" s="176">
        <v>568.05000000000007</v>
      </c>
      <c r="G38" s="176">
        <v>530.59744514313354</v>
      </c>
      <c r="H38" s="176">
        <v>8570.4</v>
      </c>
      <c r="I38" s="176">
        <v>924</v>
      </c>
      <c r="J38" s="176">
        <v>1063.6500000000001</v>
      </c>
      <c r="K38" s="176">
        <v>992.48354092526699</v>
      </c>
      <c r="L38" s="176">
        <v>1289.5</v>
      </c>
      <c r="M38" s="176">
        <v>652.05000000000007</v>
      </c>
      <c r="N38" s="176">
        <v>726.6</v>
      </c>
      <c r="O38" s="176">
        <v>693.92092933453478</v>
      </c>
      <c r="P38" s="180">
        <v>15981.9</v>
      </c>
    </row>
    <row r="39" spans="2:30" x14ac:dyDescent="0.15">
      <c r="B39" s="168"/>
      <c r="C39" s="321">
        <v>41060</v>
      </c>
      <c r="D39" s="181"/>
      <c r="E39" s="184">
        <v>504</v>
      </c>
      <c r="F39" s="184">
        <v>581.59500000000003</v>
      </c>
      <c r="G39" s="184">
        <v>539.2416096341143</v>
      </c>
      <c r="H39" s="184">
        <v>10691.4</v>
      </c>
      <c r="I39" s="184">
        <v>924</v>
      </c>
      <c r="J39" s="184">
        <v>1102.5</v>
      </c>
      <c r="K39" s="184">
        <v>1006.5917899031106</v>
      </c>
      <c r="L39" s="184">
        <v>850.9</v>
      </c>
      <c r="M39" s="184">
        <v>652.05000000000007</v>
      </c>
      <c r="N39" s="184">
        <v>739.2</v>
      </c>
      <c r="O39" s="184">
        <v>697.07956817923161</v>
      </c>
      <c r="P39" s="181">
        <v>39562.1</v>
      </c>
    </row>
    <row r="41" spans="2:30" x14ac:dyDescent="0.15">
      <c r="P41" s="152"/>
    </row>
    <row r="42" spans="2:30" x14ac:dyDescent="0.15">
      <c r="P42" s="152"/>
    </row>
    <row r="43" spans="2:30" x14ac:dyDescent="0.15">
      <c r="P43" s="152"/>
    </row>
    <row r="44" spans="2:30" x14ac:dyDescent="0.15">
      <c r="B44" s="152"/>
      <c r="C44" s="152"/>
      <c r="D44" s="152"/>
      <c r="E44" s="152"/>
      <c r="F44" s="152"/>
      <c r="G44" s="152"/>
      <c r="H44" s="152"/>
      <c r="I44" s="152"/>
      <c r="J44" s="152"/>
      <c r="K44" s="152"/>
      <c r="L44" s="152"/>
      <c r="M44" s="152"/>
      <c r="N44" s="152"/>
      <c r="O44" s="152"/>
      <c r="P44" s="152"/>
    </row>
    <row r="45" spans="2:30" x14ac:dyDescent="0.15">
      <c r="P45" s="152"/>
    </row>
    <row r="46" spans="2:30" x14ac:dyDescent="0.15">
      <c r="P46" s="152"/>
    </row>
    <row r="47" spans="2:30" x14ac:dyDescent="0.15">
      <c r="P47" s="152"/>
    </row>
  </sheetData>
  <mergeCells count="3">
    <mergeCell ref="E5:H5"/>
    <mergeCell ref="I5:L5"/>
    <mergeCell ref="M5:P5"/>
  </mergeCells>
  <phoneticPr fontId="6"/>
  <pageMargins left="0.19685039370078741" right="0.39370078740157483" top="0.19685039370078741" bottom="0.59055118110236227" header="0.59055118110236227" footer="0.19685039370078741"/>
  <pageSetup paperSize="9" orientation="landscape" r:id="rId1"/>
  <headerFooter alignWithMargins="0">
    <oddFooter>&amp;C-60-</oddFooter>
  </headerFooter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dimension ref="B3:AC46"/>
  <sheetViews>
    <sheetView zoomScale="75" workbookViewId="0"/>
  </sheetViews>
  <sheetFormatPr defaultColWidth="7.5" defaultRowHeight="12" x14ac:dyDescent="0.15"/>
  <cols>
    <col min="1" max="1" width="1.625" style="153" customWidth="1"/>
    <col min="2" max="2" width="4.125" style="153" customWidth="1"/>
    <col min="3" max="3" width="3.125" style="153" customWidth="1"/>
    <col min="4" max="4" width="2.625" style="153" customWidth="1"/>
    <col min="5" max="20" width="7.625" style="153" customWidth="1"/>
    <col min="21" max="16384" width="7.5" style="153"/>
  </cols>
  <sheetData>
    <row r="3" spans="2:29" x14ac:dyDescent="0.15">
      <c r="B3" s="153" t="s">
        <v>443</v>
      </c>
    </row>
    <row r="4" spans="2:29" x14ac:dyDescent="0.15">
      <c r="B4" s="152"/>
      <c r="C4" s="152"/>
      <c r="D4" s="152"/>
      <c r="E4" s="152"/>
      <c r="F4" s="152"/>
      <c r="G4" s="152"/>
      <c r="H4" s="152"/>
      <c r="I4" s="152"/>
      <c r="J4" s="152"/>
      <c r="K4" s="152"/>
      <c r="L4" s="152"/>
      <c r="T4" s="154" t="s">
        <v>225</v>
      </c>
    </row>
    <row r="5" spans="2:29" ht="6" customHeight="1" x14ac:dyDescent="0.15">
      <c r="B5" s="169"/>
      <c r="C5" s="169"/>
      <c r="D5" s="169"/>
      <c r="E5" s="169"/>
      <c r="F5" s="169"/>
      <c r="G5" s="169"/>
      <c r="H5" s="169"/>
      <c r="I5" s="169"/>
      <c r="J5" s="169"/>
      <c r="K5" s="169"/>
      <c r="L5" s="169"/>
      <c r="T5" s="154"/>
      <c r="V5" s="152"/>
    </row>
    <row r="6" spans="2:29" ht="13.5" customHeight="1" x14ac:dyDescent="0.15">
      <c r="B6" s="175"/>
      <c r="C6" s="519" t="s">
        <v>86</v>
      </c>
      <c r="D6" s="520"/>
      <c r="E6" s="735" t="s">
        <v>230</v>
      </c>
      <c r="F6" s="736"/>
      <c r="G6" s="736"/>
      <c r="H6" s="737"/>
      <c r="I6" s="735" t="s">
        <v>231</v>
      </c>
      <c r="J6" s="736"/>
      <c r="K6" s="736"/>
      <c r="L6" s="737"/>
      <c r="M6" s="735" t="s">
        <v>232</v>
      </c>
      <c r="N6" s="736"/>
      <c r="O6" s="736"/>
      <c r="P6" s="737"/>
      <c r="Q6" s="735" t="s">
        <v>233</v>
      </c>
      <c r="R6" s="736"/>
      <c r="S6" s="736"/>
      <c r="T6" s="737"/>
      <c r="V6" s="173"/>
      <c r="W6" s="173"/>
      <c r="X6" s="173"/>
      <c r="Y6" s="173"/>
      <c r="Z6" s="173"/>
      <c r="AA6" s="173"/>
      <c r="AB6" s="173"/>
      <c r="AC6" s="173"/>
    </row>
    <row r="7" spans="2:29" ht="13.5" x14ac:dyDescent="0.15">
      <c r="B7" s="168" t="s">
        <v>444</v>
      </c>
      <c r="C7" s="169"/>
      <c r="D7" s="169"/>
      <c r="E7" s="279" t="s">
        <v>139</v>
      </c>
      <c r="F7" s="279" t="s">
        <v>94</v>
      </c>
      <c r="G7" s="279" t="s">
        <v>175</v>
      </c>
      <c r="H7" s="279" t="s">
        <v>96</v>
      </c>
      <c r="I7" s="279" t="s">
        <v>139</v>
      </c>
      <c r="J7" s="279" t="s">
        <v>94</v>
      </c>
      <c r="K7" s="279" t="s">
        <v>175</v>
      </c>
      <c r="L7" s="279" t="s">
        <v>96</v>
      </c>
      <c r="M7" s="279" t="s">
        <v>139</v>
      </c>
      <c r="N7" s="279" t="s">
        <v>94</v>
      </c>
      <c r="O7" s="279" t="s">
        <v>175</v>
      </c>
      <c r="P7" s="279" t="s">
        <v>96</v>
      </c>
      <c r="Q7" s="279" t="s">
        <v>139</v>
      </c>
      <c r="R7" s="279" t="s">
        <v>94</v>
      </c>
      <c r="S7" s="279" t="s">
        <v>175</v>
      </c>
      <c r="T7" s="279" t="s">
        <v>96</v>
      </c>
      <c r="V7" s="173"/>
      <c r="W7" s="173"/>
      <c r="X7" s="173"/>
      <c r="Y7" s="173"/>
      <c r="Z7" s="173"/>
      <c r="AA7" s="173"/>
      <c r="AB7" s="173"/>
      <c r="AC7" s="173"/>
    </row>
    <row r="8" spans="2:29" ht="13.5" x14ac:dyDescent="0.15">
      <c r="B8" s="175" t="s">
        <v>0</v>
      </c>
      <c r="C8" s="167">
        <v>20</v>
      </c>
      <c r="D8" s="153" t="s">
        <v>1</v>
      </c>
      <c r="E8" s="176">
        <v>735</v>
      </c>
      <c r="F8" s="176">
        <v>893</v>
      </c>
      <c r="G8" s="176">
        <v>843</v>
      </c>
      <c r="H8" s="176">
        <v>36410</v>
      </c>
      <c r="I8" s="178">
        <v>458</v>
      </c>
      <c r="J8" s="178">
        <v>651</v>
      </c>
      <c r="K8" s="178">
        <v>586</v>
      </c>
      <c r="L8" s="176">
        <v>49415</v>
      </c>
      <c r="M8" s="176">
        <v>772</v>
      </c>
      <c r="N8" s="176">
        <v>893</v>
      </c>
      <c r="O8" s="176">
        <v>843</v>
      </c>
      <c r="P8" s="176">
        <v>60426</v>
      </c>
      <c r="Q8" s="176">
        <v>683</v>
      </c>
      <c r="R8" s="176">
        <v>903</v>
      </c>
      <c r="S8" s="176">
        <v>828</v>
      </c>
      <c r="T8" s="176">
        <v>30640</v>
      </c>
      <c r="V8" s="173"/>
      <c r="W8" s="173"/>
      <c r="X8" s="173"/>
      <c r="Y8" s="173"/>
      <c r="Z8" s="173"/>
      <c r="AA8" s="173"/>
      <c r="AB8" s="173"/>
      <c r="AC8" s="173"/>
    </row>
    <row r="9" spans="2:29" ht="13.5" x14ac:dyDescent="0.15">
      <c r="B9" s="175"/>
      <c r="C9" s="167">
        <v>21</v>
      </c>
      <c r="D9" s="152"/>
      <c r="E9" s="176">
        <v>620</v>
      </c>
      <c r="F9" s="176">
        <v>819</v>
      </c>
      <c r="G9" s="176">
        <v>700</v>
      </c>
      <c r="H9" s="176">
        <v>43588</v>
      </c>
      <c r="I9" s="178">
        <v>357</v>
      </c>
      <c r="J9" s="178">
        <v>536</v>
      </c>
      <c r="K9" s="178">
        <v>435</v>
      </c>
      <c r="L9" s="176">
        <v>121156</v>
      </c>
      <c r="M9" s="176">
        <v>630</v>
      </c>
      <c r="N9" s="176">
        <v>830</v>
      </c>
      <c r="O9" s="176">
        <v>752</v>
      </c>
      <c r="P9" s="176">
        <v>64489</v>
      </c>
      <c r="Q9" s="176">
        <v>578</v>
      </c>
      <c r="R9" s="176">
        <v>788</v>
      </c>
      <c r="S9" s="176">
        <v>647</v>
      </c>
      <c r="T9" s="176">
        <v>98682</v>
      </c>
      <c r="V9" s="173"/>
      <c r="W9" s="173"/>
      <c r="X9" s="173"/>
      <c r="Y9" s="173"/>
      <c r="Z9" s="173"/>
      <c r="AA9" s="173"/>
      <c r="AB9" s="173"/>
      <c r="AC9" s="173"/>
    </row>
    <row r="10" spans="2:29" ht="13.5" x14ac:dyDescent="0.15">
      <c r="B10" s="175"/>
      <c r="C10" s="167">
        <v>22</v>
      </c>
      <c r="D10" s="180"/>
      <c r="E10" s="176">
        <v>651</v>
      </c>
      <c r="F10" s="176">
        <v>819</v>
      </c>
      <c r="G10" s="176">
        <v>721</v>
      </c>
      <c r="H10" s="176">
        <v>37439</v>
      </c>
      <c r="I10" s="178">
        <v>347</v>
      </c>
      <c r="J10" s="178">
        <v>557</v>
      </c>
      <c r="K10" s="178">
        <v>434</v>
      </c>
      <c r="L10" s="176">
        <v>74405</v>
      </c>
      <c r="M10" s="176">
        <v>735</v>
      </c>
      <c r="N10" s="176">
        <v>877</v>
      </c>
      <c r="O10" s="176">
        <v>770</v>
      </c>
      <c r="P10" s="176">
        <v>69103</v>
      </c>
      <c r="Q10" s="176">
        <v>600</v>
      </c>
      <c r="R10" s="176">
        <v>840</v>
      </c>
      <c r="S10" s="176">
        <v>702</v>
      </c>
      <c r="T10" s="180">
        <v>58375</v>
      </c>
      <c r="V10" s="173"/>
      <c r="W10" s="173"/>
      <c r="X10" s="173"/>
      <c r="Y10" s="173"/>
      <c r="Z10" s="173"/>
      <c r="AA10" s="173"/>
      <c r="AB10" s="173"/>
      <c r="AC10" s="173"/>
    </row>
    <row r="11" spans="2:29" x14ac:dyDescent="0.15">
      <c r="B11" s="168"/>
      <c r="C11" s="172">
        <v>23</v>
      </c>
      <c r="D11" s="181"/>
      <c r="E11" s="182">
        <v>682.5</v>
      </c>
      <c r="F11" s="182">
        <v>850.5</v>
      </c>
      <c r="G11" s="182">
        <v>778.10428226885949</v>
      </c>
      <c r="H11" s="182">
        <v>29582.1</v>
      </c>
      <c r="I11" s="182">
        <v>378</v>
      </c>
      <c r="J11" s="182">
        <v>603.75</v>
      </c>
      <c r="K11" s="182">
        <v>474.24190156464789</v>
      </c>
      <c r="L11" s="182">
        <v>37502.699999999997</v>
      </c>
      <c r="M11" s="182">
        <v>735</v>
      </c>
      <c r="N11" s="182">
        <v>924</v>
      </c>
      <c r="O11" s="182">
        <v>805.97481717205699</v>
      </c>
      <c r="P11" s="182">
        <v>66031.3</v>
      </c>
      <c r="Q11" s="182">
        <v>651</v>
      </c>
      <c r="R11" s="182">
        <v>871.5</v>
      </c>
      <c r="S11" s="182">
        <v>750.96520903691646</v>
      </c>
      <c r="T11" s="183">
        <v>67352.7</v>
      </c>
      <c r="V11" s="152"/>
      <c r="W11" s="152"/>
      <c r="X11" s="152"/>
      <c r="Y11" s="152"/>
      <c r="Z11" s="152"/>
    </row>
    <row r="12" spans="2:29" x14ac:dyDescent="0.15">
      <c r="B12" s="175" t="s">
        <v>373</v>
      </c>
      <c r="C12" s="167">
        <v>5</v>
      </c>
      <c r="D12" s="180" t="s">
        <v>374</v>
      </c>
      <c r="E12" s="178">
        <v>787.5</v>
      </c>
      <c r="F12" s="178">
        <v>840</v>
      </c>
      <c r="G12" s="178">
        <v>798.64373522458675</v>
      </c>
      <c r="H12" s="180">
        <v>1170.5</v>
      </c>
      <c r="I12" s="178">
        <v>556.5</v>
      </c>
      <c r="J12" s="178">
        <v>556.5</v>
      </c>
      <c r="K12" s="178">
        <v>556.49999999999989</v>
      </c>
      <c r="L12" s="176">
        <v>1986</v>
      </c>
      <c r="M12" s="176">
        <v>808.5</v>
      </c>
      <c r="N12" s="176">
        <v>871.5</v>
      </c>
      <c r="O12" s="176">
        <v>827.2501621621625</v>
      </c>
      <c r="P12" s="176">
        <v>2631.6</v>
      </c>
      <c r="Q12" s="176">
        <v>840</v>
      </c>
      <c r="R12" s="176">
        <v>840</v>
      </c>
      <c r="S12" s="176">
        <v>840</v>
      </c>
      <c r="T12" s="176">
        <v>1737.1</v>
      </c>
    </row>
    <row r="13" spans="2:29" x14ac:dyDescent="0.15">
      <c r="B13" s="175"/>
      <c r="C13" s="167">
        <v>6</v>
      </c>
      <c r="D13" s="180"/>
      <c r="E13" s="178">
        <v>798</v>
      </c>
      <c r="F13" s="178">
        <v>850.5</v>
      </c>
      <c r="G13" s="178">
        <v>827.4748784440842</v>
      </c>
      <c r="H13" s="180">
        <v>2992.6</v>
      </c>
      <c r="I13" s="178">
        <v>556.5</v>
      </c>
      <c r="J13" s="178">
        <v>556.5</v>
      </c>
      <c r="K13" s="178">
        <v>556.5</v>
      </c>
      <c r="L13" s="176">
        <v>325.8</v>
      </c>
      <c r="M13" s="176">
        <v>840</v>
      </c>
      <c r="N13" s="176">
        <v>892.5</v>
      </c>
      <c r="O13" s="176">
        <v>854.48788721207313</v>
      </c>
      <c r="P13" s="176">
        <v>4094.4</v>
      </c>
      <c r="Q13" s="176">
        <v>840</v>
      </c>
      <c r="R13" s="176">
        <v>840</v>
      </c>
      <c r="S13" s="176">
        <v>840</v>
      </c>
      <c r="T13" s="180">
        <v>6409.9</v>
      </c>
    </row>
    <row r="14" spans="2:29" x14ac:dyDescent="0.15">
      <c r="B14" s="175"/>
      <c r="C14" s="167">
        <v>7</v>
      </c>
      <c r="D14" s="180"/>
      <c r="E14" s="178">
        <v>787.5</v>
      </c>
      <c r="F14" s="178">
        <v>840</v>
      </c>
      <c r="G14" s="178">
        <v>814.20846809761815</v>
      </c>
      <c r="H14" s="176">
        <v>1665.7</v>
      </c>
      <c r="I14" s="178">
        <v>556.5</v>
      </c>
      <c r="J14" s="178">
        <v>556.5</v>
      </c>
      <c r="K14" s="178">
        <v>556.49999999999989</v>
      </c>
      <c r="L14" s="176">
        <v>539.4</v>
      </c>
      <c r="M14" s="176">
        <v>808.5</v>
      </c>
      <c r="N14" s="176">
        <v>871.5</v>
      </c>
      <c r="O14" s="176">
        <v>825.36953147735017</v>
      </c>
      <c r="P14" s="176">
        <v>5001.3999999999996</v>
      </c>
      <c r="Q14" s="176">
        <v>798</v>
      </c>
      <c r="R14" s="176">
        <v>840</v>
      </c>
      <c r="S14" s="176">
        <v>828.07872219053058</v>
      </c>
      <c r="T14" s="180">
        <v>4056</v>
      </c>
    </row>
    <row r="15" spans="2:29" x14ac:dyDescent="0.15">
      <c r="B15" s="175"/>
      <c r="C15" s="167">
        <v>8</v>
      </c>
      <c r="D15" s="180"/>
      <c r="E15" s="178">
        <v>787.5</v>
      </c>
      <c r="F15" s="178">
        <v>840</v>
      </c>
      <c r="G15" s="178">
        <v>808.35942748649052</v>
      </c>
      <c r="H15" s="176">
        <v>2947.3</v>
      </c>
      <c r="I15" s="178">
        <v>530.25</v>
      </c>
      <c r="J15" s="178">
        <v>567</v>
      </c>
      <c r="K15" s="178">
        <v>552.4974958263773</v>
      </c>
      <c r="L15" s="176">
        <v>3114</v>
      </c>
      <c r="M15" s="176">
        <v>808.5</v>
      </c>
      <c r="N15" s="176">
        <v>924</v>
      </c>
      <c r="O15" s="176">
        <v>821.02074404251687</v>
      </c>
      <c r="P15" s="176">
        <v>6499.8</v>
      </c>
      <c r="Q15" s="176">
        <v>798</v>
      </c>
      <c r="R15" s="176">
        <v>840</v>
      </c>
      <c r="S15" s="176">
        <v>815.42967542503857</v>
      </c>
      <c r="T15" s="176">
        <v>7192.5</v>
      </c>
    </row>
    <row r="16" spans="2:29" x14ac:dyDescent="0.15">
      <c r="B16" s="175"/>
      <c r="C16" s="167">
        <v>9</v>
      </c>
      <c r="D16" s="180"/>
      <c r="E16" s="178">
        <v>745.5</v>
      </c>
      <c r="F16" s="178">
        <v>840</v>
      </c>
      <c r="G16" s="178">
        <v>794.02010968921331</v>
      </c>
      <c r="H16" s="176">
        <v>2502.9</v>
      </c>
      <c r="I16" s="178">
        <v>514.5</v>
      </c>
      <c r="J16" s="178">
        <v>603.75</v>
      </c>
      <c r="K16" s="178">
        <v>539.8249566724437</v>
      </c>
      <c r="L16" s="176">
        <v>4619.3999999999996</v>
      </c>
      <c r="M16" s="176">
        <v>787.5</v>
      </c>
      <c r="N16" s="176">
        <v>840</v>
      </c>
      <c r="O16" s="176">
        <v>808.86812230937096</v>
      </c>
      <c r="P16" s="176">
        <v>15074.3</v>
      </c>
      <c r="Q16" s="176">
        <v>787.5</v>
      </c>
      <c r="R16" s="176">
        <v>840</v>
      </c>
      <c r="S16" s="176">
        <v>797.35521844660195</v>
      </c>
      <c r="T16" s="180">
        <v>18771.2</v>
      </c>
    </row>
    <row r="17" spans="2:26" x14ac:dyDescent="0.15">
      <c r="B17" s="175"/>
      <c r="C17" s="167">
        <v>10</v>
      </c>
      <c r="D17" s="180"/>
      <c r="E17" s="178">
        <v>682.5</v>
      </c>
      <c r="F17" s="178">
        <v>787.5</v>
      </c>
      <c r="G17" s="178">
        <v>717.16189356700147</v>
      </c>
      <c r="H17" s="176">
        <v>3599.1</v>
      </c>
      <c r="I17" s="178">
        <v>451.5</v>
      </c>
      <c r="J17" s="178">
        <v>556.5</v>
      </c>
      <c r="K17" s="178">
        <v>489.21018629807691</v>
      </c>
      <c r="L17" s="176">
        <v>2760.5</v>
      </c>
      <c r="M17" s="176">
        <v>787.5</v>
      </c>
      <c r="N17" s="176">
        <v>787.5</v>
      </c>
      <c r="O17" s="176">
        <v>787.5</v>
      </c>
      <c r="P17" s="176">
        <v>4975.5</v>
      </c>
      <c r="Q17" s="176">
        <v>672</v>
      </c>
      <c r="R17" s="176">
        <v>787.5</v>
      </c>
      <c r="S17" s="176">
        <v>703.91280320451006</v>
      </c>
      <c r="T17" s="180">
        <v>3255.7</v>
      </c>
    </row>
    <row r="18" spans="2:26" x14ac:dyDescent="0.15">
      <c r="B18" s="175"/>
      <c r="C18" s="167">
        <v>11</v>
      </c>
      <c r="D18" s="180"/>
      <c r="E18" s="178">
        <v>714</v>
      </c>
      <c r="F18" s="178">
        <v>756</v>
      </c>
      <c r="G18" s="178">
        <v>737.78401029079282</v>
      </c>
      <c r="H18" s="176">
        <v>1671.8</v>
      </c>
      <c r="I18" s="178">
        <v>483</v>
      </c>
      <c r="J18" s="178">
        <v>483</v>
      </c>
      <c r="K18" s="178">
        <v>483.00000000000006</v>
      </c>
      <c r="L18" s="176">
        <v>1414.4</v>
      </c>
      <c r="M18" s="176">
        <v>745.5</v>
      </c>
      <c r="N18" s="176">
        <v>798</v>
      </c>
      <c r="O18" s="176">
        <v>773.67825993324004</v>
      </c>
      <c r="P18" s="176">
        <v>5434.3</v>
      </c>
      <c r="Q18" s="176">
        <v>682.5</v>
      </c>
      <c r="R18" s="176">
        <v>735</v>
      </c>
      <c r="S18" s="176">
        <v>694.84703849684149</v>
      </c>
      <c r="T18" s="180">
        <v>7388.8</v>
      </c>
    </row>
    <row r="19" spans="2:26" x14ac:dyDescent="0.15">
      <c r="B19" s="175"/>
      <c r="C19" s="167">
        <v>12</v>
      </c>
      <c r="D19" s="180"/>
      <c r="E19" s="178">
        <v>714</v>
      </c>
      <c r="F19" s="178">
        <v>756</v>
      </c>
      <c r="G19" s="178">
        <v>725.92891229224949</v>
      </c>
      <c r="H19" s="176">
        <v>3025</v>
      </c>
      <c r="I19" s="178">
        <v>441</v>
      </c>
      <c r="J19" s="178">
        <v>493.5</v>
      </c>
      <c r="K19" s="178">
        <v>485.64244316762426</v>
      </c>
      <c r="L19" s="176">
        <v>2581.4</v>
      </c>
      <c r="M19" s="176">
        <v>735</v>
      </c>
      <c r="N19" s="176">
        <v>787.5</v>
      </c>
      <c r="O19" s="176">
        <v>748.64642212868318</v>
      </c>
      <c r="P19" s="176">
        <v>6176.5</v>
      </c>
      <c r="Q19" s="176">
        <v>651</v>
      </c>
      <c r="R19" s="176">
        <v>714</v>
      </c>
      <c r="S19" s="176">
        <v>680.45058041722746</v>
      </c>
      <c r="T19" s="180">
        <v>8678</v>
      </c>
    </row>
    <row r="20" spans="2:26" x14ac:dyDescent="0.15">
      <c r="B20" s="175" t="s">
        <v>375</v>
      </c>
      <c r="C20" s="167">
        <v>1</v>
      </c>
      <c r="D20" s="180" t="s">
        <v>374</v>
      </c>
      <c r="E20" s="178">
        <v>714</v>
      </c>
      <c r="F20" s="178">
        <v>735</v>
      </c>
      <c r="G20" s="178">
        <v>725.29948865228357</v>
      </c>
      <c r="H20" s="176">
        <v>3245.9</v>
      </c>
      <c r="I20" s="570">
        <v>420</v>
      </c>
      <c r="J20" s="178">
        <v>483</v>
      </c>
      <c r="K20" s="178">
        <v>462.13264903276746</v>
      </c>
      <c r="L20" s="176">
        <v>1504.4</v>
      </c>
      <c r="M20" s="176">
        <v>735</v>
      </c>
      <c r="N20" s="176">
        <v>766.5</v>
      </c>
      <c r="O20" s="176">
        <v>743.03241044482354</v>
      </c>
      <c r="P20" s="176">
        <v>8392.4</v>
      </c>
      <c r="Q20" s="176">
        <v>630</v>
      </c>
      <c r="R20" s="176">
        <v>714</v>
      </c>
      <c r="S20" s="176">
        <v>673.52762846699636</v>
      </c>
      <c r="T20" s="180">
        <v>5081.2</v>
      </c>
    </row>
    <row r="21" spans="2:26" x14ac:dyDescent="0.15">
      <c r="B21" s="175"/>
      <c r="C21" s="167">
        <v>2</v>
      </c>
      <c r="D21" s="180"/>
      <c r="E21" s="178">
        <v>698.25</v>
      </c>
      <c r="F21" s="178">
        <v>735</v>
      </c>
      <c r="G21" s="178">
        <v>725.74165683013177</v>
      </c>
      <c r="H21" s="176">
        <v>1982.4</v>
      </c>
      <c r="I21" s="178">
        <v>409.5</v>
      </c>
      <c r="J21" s="178">
        <v>483</v>
      </c>
      <c r="K21" s="178">
        <v>421.60417535290969</v>
      </c>
      <c r="L21" s="176">
        <v>4055.5</v>
      </c>
      <c r="M21" s="176">
        <v>745.5</v>
      </c>
      <c r="N21" s="176">
        <v>745.5</v>
      </c>
      <c r="O21" s="176">
        <v>745.5</v>
      </c>
      <c r="P21" s="176">
        <v>4240</v>
      </c>
      <c r="Q21" s="176">
        <v>630</v>
      </c>
      <c r="R21" s="176">
        <v>721.35</v>
      </c>
      <c r="S21" s="176">
        <v>655.515022021812</v>
      </c>
      <c r="T21" s="180">
        <v>2711.3</v>
      </c>
    </row>
    <row r="22" spans="2:26" x14ac:dyDescent="0.15">
      <c r="B22" s="175"/>
      <c r="C22" s="167">
        <v>3</v>
      </c>
      <c r="D22" s="180"/>
      <c r="E22" s="178">
        <v>582.75</v>
      </c>
      <c r="F22" s="178">
        <v>741.30000000000007</v>
      </c>
      <c r="G22" s="178">
        <v>683.27026587086277</v>
      </c>
      <c r="H22" s="176">
        <v>2457.5</v>
      </c>
      <c r="I22" s="178">
        <v>378</v>
      </c>
      <c r="J22" s="178">
        <v>483</v>
      </c>
      <c r="K22" s="178">
        <v>431.36171102131806</v>
      </c>
      <c r="L22" s="176">
        <v>2120.4</v>
      </c>
      <c r="M22" s="176">
        <v>735</v>
      </c>
      <c r="N22" s="176">
        <v>735</v>
      </c>
      <c r="O22" s="176">
        <v>735</v>
      </c>
      <c r="P22" s="176">
        <v>5879.1</v>
      </c>
      <c r="Q22" s="176">
        <v>630</v>
      </c>
      <c r="R22" s="176">
        <v>703.5</v>
      </c>
      <c r="S22" s="176">
        <v>678.93104425001582</v>
      </c>
      <c r="T22" s="180">
        <v>4197.1000000000004</v>
      </c>
    </row>
    <row r="23" spans="2:26" x14ac:dyDescent="0.15">
      <c r="B23" s="175"/>
      <c r="C23" s="167">
        <v>4</v>
      </c>
      <c r="D23" s="180"/>
      <c r="E23" s="178">
        <v>724.5</v>
      </c>
      <c r="F23" s="178">
        <v>724.5</v>
      </c>
      <c r="G23" s="178">
        <v>724.50000000000011</v>
      </c>
      <c r="H23" s="176">
        <v>1520.8</v>
      </c>
      <c r="I23" s="178">
        <v>399</v>
      </c>
      <c r="J23" s="178">
        <v>483</v>
      </c>
      <c r="K23" s="178">
        <v>436.44029235382311</v>
      </c>
      <c r="L23" s="176">
        <v>5245.5</v>
      </c>
      <c r="M23" s="176">
        <v>735</v>
      </c>
      <c r="N23" s="176">
        <v>735</v>
      </c>
      <c r="O23" s="176">
        <v>735</v>
      </c>
      <c r="P23" s="176">
        <v>3772.2</v>
      </c>
      <c r="Q23" s="176">
        <v>630</v>
      </c>
      <c r="R23" s="176">
        <v>703.5</v>
      </c>
      <c r="S23" s="176">
        <v>667.6349516211169</v>
      </c>
      <c r="T23" s="180">
        <v>3685.1</v>
      </c>
    </row>
    <row r="24" spans="2:26" x14ac:dyDescent="0.15">
      <c r="B24" s="168"/>
      <c r="C24" s="172">
        <v>5</v>
      </c>
      <c r="D24" s="181"/>
      <c r="E24" s="190">
        <v>630</v>
      </c>
      <c r="F24" s="190">
        <v>745.5</v>
      </c>
      <c r="G24" s="190">
        <v>693.88785433478188</v>
      </c>
      <c r="H24" s="181">
        <v>3616.5</v>
      </c>
      <c r="I24" s="190">
        <v>399</v>
      </c>
      <c r="J24" s="190">
        <v>496.65000000000003</v>
      </c>
      <c r="K24" s="190">
        <v>446.68055151898528</v>
      </c>
      <c r="L24" s="184">
        <v>18001.3</v>
      </c>
      <c r="M24" s="184">
        <v>661.5</v>
      </c>
      <c r="N24" s="184">
        <v>808.5</v>
      </c>
      <c r="O24" s="184">
        <v>735.62858503545363</v>
      </c>
      <c r="P24" s="184">
        <v>6338.1</v>
      </c>
      <c r="Q24" s="184">
        <v>630</v>
      </c>
      <c r="R24" s="184">
        <v>703.5</v>
      </c>
      <c r="S24" s="184">
        <v>668.73552911931836</v>
      </c>
      <c r="T24" s="181">
        <v>4984.8</v>
      </c>
    </row>
    <row r="25" spans="2:26" ht="13.5" customHeight="1" x14ac:dyDescent="0.15">
      <c r="B25" s="175"/>
      <c r="C25" s="572" t="s">
        <v>86</v>
      </c>
      <c r="D25" s="573"/>
      <c r="E25" s="732" t="s">
        <v>445</v>
      </c>
      <c r="F25" s="733"/>
      <c r="G25" s="733"/>
      <c r="H25" s="734"/>
      <c r="I25" s="732" t="s">
        <v>227</v>
      </c>
      <c r="J25" s="733"/>
      <c r="K25" s="733"/>
      <c r="L25" s="734"/>
      <c r="M25" s="732" t="s">
        <v>446</v>
      </c>
      <c r="N25" s="733"/>
      <c r="O25" s="733"/>
      <c r="P25" s="734"/>
      <c r="Q25" s="175"/>
      <c r="R25" s="152"/>
      <c r="S25" s="152"/>
      <c r="T25" s="152"/>
      <c r="V25" s="173"/>
      <c r="W25" s="173"/>
      <c r="X25" s="173"/>
      <c r="Y25" s="152"/>
      <c r="Z25" s="152"/>
    </row>
    <row r="26" spans="2:26" ht="13.5" x14ac:dyDescent="0.15">
      <c r="B26" s="168" t="s">
        <v>444</v>
      </c>
      <c r="C26" s="169"/>
      <c r="D26" s="169"/>
      <c r="E26" s="279" t="s">
        <v>139</v>
      </c>
      <c r="F26" s="279" t="s">
        <v>94</v>
      </c>
      <c r="G26" s="279" t="s">
        <v>175</v>
      </c>
      <c r="H26" s="279" t="s">
        <v>96</v>
      </c>
      <c r="I26" s="156" t="s">
        <v>139</v>
      </c>
      <c r="J26" s="279" t="s">
        <v>94</v>
      </c>
      <c r="K26" s="158" t="s">
        <v>175</v>
      </c>
      <c r="L26" s="279" t="s">
        <v>96</v>
      </c>
      <c r="M26" s="156" t="s">
        <v>139</v>
      </c>
      <c r="N26" s="279" t="s">
        <v>94</v>
      </c>
      <c r="O26" s="158" t="s">
        <v>175</v>
      </c>
      <c r="P26" s="279" t="s">
        <v>96</v>
      </c>
      <c r="Q26" s="175"/>
      <c r="R26" s="152"/>
      <c r="S26" s="152"/>
      <c r="T26" s="152"/>
      <c r="U26" s="152"/>
      <c r="V26" s="173"/>
      <c r="W26" s="173"/>
      <c r="X26" s="173"/>
      <c r="Y26" s="152"/>
      <c r="Z26" s="152"/>
    </row>
    <row r="27" spans="2:26" ht="13.5" x14ac:dyDescent="0.15">
      <c r="B27" s="175" t="s">
        <v>0</v>
      </c>
      <c r="C27" s="167">
        <v>20</v>
      </c>
      <c r="D27" s="153" t="s">
        <v>1</v>
      </c>
      <c r="E27" s="176">
        <v>473</v>
      </c>
      <c r="F27" s="176">
        <v>683</v>
      </c>
      <c r="G27" s="176">
        <v>610</v>
      </c>
      <c r="H27" s="176">
        <v>178640</v>
      </c>
      <c r="I27" s="178">
        <v>830</v>
      </c>
      <c r="J27" s="179">
        <v>945</v>
      </c>
      <c r="K27" s="178">
        <v>879</v>
      </c>
      <c r="L27" s="176">
        <v>3234</v>
      </c>
      <c r="M27" s="251" t="s">
        <v>266</v>
      </c>
      <c r="N27" s="167" t="s">
        <v>266</v>
      </c>
      <c r="O27" s="251" t="s">
        <v>266</v>
      </c>
      <c r="P27" s="176">
        <v>55397</v>
      </c>
      <c r="Q27" s="175"/>
      <c r="R27" s="152"/>
      <c r="S27" s="152"/>
      <c r="T27" s="152"/>
      <c r="U27" s="152"/>
      <c r="V27" s="173"/>
      <c r="W27" s="173"/>
      <c r="X27" s="173"/>
      <c r="Y27" s="152"/>
      <c r="Z27" s="152"/>
    </row>
    <row r="28" spans="2:26" ht="13.5" x14ac:dyDescent="0.15">
      <c r="B28" s="175"/>
      <c r="C28" s="167">
        <v>21</v>
      </c>
      <c r="D28" s="152"/>
      <c r="E28" s="176">
        <v>388</v>
      </c>
      <c r="F28" s="176">
        <v>557</v>
      </c>
      <c r="G28" s="176">
        <v>454</v>
      </c>
      <c r="H28" s="176">
        <v>229829</v>
      </c>
      <c r="I28" s="178">
        <v>756</v>
      </c>
      <c r="J28" s="179">
        <v>945</v>
      </c>
      <c r="K28" s="178">
        <v>803</v>
      </c>
      <c r="L28" s="152">
        <v>5391</v>
      </c>
      <c r="M28" s="251" t="s">
        <v>266</v>
      </c>
      <c r="N28" s="167" t="s">
        <v>266</v>
      </c>
      <c r="O28" s="251" t="s">
        <v>266</v>
      </c>
      <c r="P28" s="176">
        <v>47438</v>
      </c>
      <c r="Q28" s="175"/>
      <c r="R28" s="152"/>
      <c r="S28" s="152"/>
      <c r="T28" s="152"/>
      <c r="U28" s="152"/>
      <c r="V28" s="173"/>
      <c r="W28" s="173"/>
      <c r="X28" s="173"/>
      <c r="Y28" s="152"/>
      <c r="Z28" s="152"/>
    </row>
    <row r="29" spans="2:26" ht="13.5" x14ac:dyDescent="0.15">
      <c r="B29" s="175"/>
      <c r="C29" s="167">
        <v>22</v>
      </c>
      <c r="D29" s="180"/>
      <c r="E29" s="176">
        <v>357</v>
      </c>
      <c r="F29" s="176">
        <v>609</v>
      </c>
      <c r="G29" s="176">
        <v>437</v>
      </c>
      <c r="H29" s="176">
        <v>142431</v>
      </c>
      <c r="I29" s="178">
        <v>767</v>
      </c>
      <c r="J29" s="178">
        <v>945</v>
      </c>
      <c r="K29" s="178">
        <v>831</v>
      </c>
      <c r="L29" s="176">
        <v>4984</v>
      </c>
      <c r="M29" s="251" t="s">
        <v>266</v>
      </c>
      <c r="N29" s="251" t="s">
        <v>266</v>
      </c>
      <c r="O29" s="251" t="s">
        <v>266</v>
      </c>
      <c r="P29" s="180">
        <v>60258</v>
      </c>
      <c r="Q29" s="175"/>
      <c r="R29" s="152"/>
      <c r="S29" s="152"/>
      <c r="T29" s="152"/>
      <c r="U29" s="152"/>
      <c r="V29" s="173"/>
      <c r="W29" s="173"/>
      <c r="X29" s="173"/>
      <c r="Y29" s="152"/>
      <c r="Z29" s="152"/>
    </row>
    <row r="30" spans="2:26" x14ac:dyDescent="0.15">
      <c r="B30" s="168"/>
      <c r="C30" s="172">
        <v>23</v>
      </c>
      <c r="D30" s="181"/>
      <c r="E30" s="643">
        <v>410.55</v>
      </c>
      <c r="F30" s="643">
        <v>630</v>
      </c>
      <c r="G30" s="643">
        <v>522.7062229031726</v>
      </c>
      <c r="H30" s="643">
        <v>84152.200000000012</v>
      </c>
      <c r="I30" s="643">
        <v>787.5</v>
      </c>
      <c r="J30" s="643">
        <v>882</v>
      </c>
      <c r="K30" s="643">
        <v>835.51726726726724</v>
      </c>
      <c r="L30" s="643">
        <v>1050.9000000000001</v>
      </c>
      <c r="M30" s="644" t="s">
        <v>266</v>
      </c>
      <c r="N30" s="644" t="s">
        <v>266</v>
      </c>
      <c r="O30" s="644" t="s">
        <v>266</v>
      </c>
      <c r="P30" s="645">
        <v>143559.5</v>
      </c>
      <c r="Q30" s="152"/>
      <c r="R30" s="152"/>
      <c r="S30" s="152"/>
      <c r="T30" s="263"/>
      <c r="U30" s="152"/>
      <c r="V30" s="152"/>
      <c r="W30" s="152"/>
      <c r="X30" s="152"/>
      <c r="Y30" s="152"/>
      <c r="Z30" s="152"/>
    </row>
    <row r="31" spans="2:26" x14ac:dyDescent="0.15">
      <c r="B31" s="175" t="s">
        <v>373</v>
      </c>
      <c r="C31" s="167">
        <v>5</v>
      </c>
      <c r="D31" s="180" t="s">
        <v>374</v>
      </c>
      <c r="E31" s="178">
        <v>493.5</v>
      </c>
      <c r="F31" s="178">
        <v>582.75</v>
      </c>
      <c r="G31" s="570">
        <v>564.97707022244379</v>
      </c>
      <c r="H31" s="176">
        <v>4553.5</v>
      </c>
      <c r="I31" s="253">
        <v>0</v>
      </c>
      <c r="J31" s="253">
        <v>0</v>
      </c>
      <c r="K31" s="253">
        <v>0</v>
      </c>
      <c r="L31" s="250">
        <v>53</v>
      </c>
      <c r="M31" s="253">
        <v>0</v>
      </c>
      <c r="N31" s="253">
        <v>0</v>
      </c>
      <c r="O31" s="253">
        <v>0</v>
      </c>
      <c r="P31" s="250">
        <v>29951.599999999999</v>
      </c>
      <c r="Q31" s="152"/>
      <c r="R31" s="152"/>
      <c r="S31" s="152"/>
      <c r="T31" s="263"/>
      <c r="U31" s="152"/>
    </row>
    <row r="32" spans="2:26" x14ac:dyDescent="0.15">
      <c r="B32" s="175"/>
      <c r="C32" s="167">
        <v>6</v>
      </c>
      <c r="D32" s="180"/>
      <c r="E32" s="178">
        <v>556.5</v>
      </c>
      <c r="F32" s="178">
        <v>603.75</v>
      </c>
      <c r="G32" s="178">
        <v>561.04905266894446</v>
      </c>
      <c r="H32" s="176">
        <v>8373.2999999999993</v>
      </c>
      <c r="I32" s="250">
        <v>840</v>
      </c>
      <c r="J32" s="250">
        <v>840</v>
      </c>
      <c r="K32" s="250">
        <v>840</v>
      </c>
      <c r="L32" s="250">
        <v>164.8</v>
      </c>
      <c r="M32" s="253">
        <v>0</v>
      </c>
      <c r="N32" s="253">
        <v>0</v>
      </c>
      <c r="O32" s="253">
        <v>0</v>
      </c>
      <c r="P32" s="267">
        <v>4060</v>
      </c>
      <c r="Q32" s="152"/>
      <c r="R32" s="152"/>
      <c r="S32" s="152"/>
      <c r="T32" s="152"/>
      <c r="U32" s="152"/>
    </row>
    <row r="33" spans="2:21" x14ac:dyDescent="0.15">
      <c r="B33" s="175"/>
      <c r="C33" s="167">
        <v>7</v>
      </c>
      <c r="D33" s="180"/>
      <c r="E33" s="178">
        <v>567</v>
      </c>
      <c r="F33" s="178">
        <v>609</v>
      </c>
      <c r="G33" s="178">
        <v>579.02392493718025</v>
      </c>
      <c r="H33" s="176">
        <v>23867.5</v>
      </c>
      <c r="I33" s="253">
        <v>0</v>
      </c>
      <c r="J33" s="253">
        <v>0</v>
      </c>
      <c r="K33" s="253">
        <v>0</v>
      </c>
      <c r="L33" s="250">
        <v>113.7</v>
      </c>
      <c r="M33" s="253">
        <v>0</v>
      </c>
      <c r="N33" s="253">
        <v>0</v>
      </c>
      <c r="O33" s="253">
        <v>0</v>
      </c>
      <c r="P33" s="267">
        <v>2680</v>
      </c>
      <c r="Q33" s="152"/>
      <c r="R33" s="152"/>
      <c r="S33" s="152"/>
      <c r="T33" s="152"/>
      <c r="U33" s="152"/>
    </row>
    <row r="34" spans="2:21" x14ac:dyDescent="0.15">
      <c r="B34" s="175"/>
      <c r="C34" s="167">
        <v>8</v>
      </c>
      <c r="D34" s="180"/>
      <c r="E34" s="178">
        <v>556.5</v>
      </c>
      <c r="F34" s="178">
        <v>609</v>
      </c>
      <c r="G34" s="178">
        <v>572.62521214406945</v>
      </c>
      <c r="H34" s="176">
        <v>2474</v>
      </c>
      <c r="I34" s="250">
        <v>787.5</v>
      </c>
      <c r="J34" s="250">
        <v>840</v>
      </c>
      <c r="K34" s="250">
        <v>809.24356223175971</v>
      </c>
      <c r="L34" s="250">
        <v>93.2</v>
      </c>
      <c r="M34" s="253">
        <v>0</v>
      </c>
      <c r="N34" s="253">
        <v>0</v>
      </c>
      <c r="O34" s="253">
        <v>0</v>
      </c>
      <c r="P34" s="267">
        <v>2819.7</v>
      </c>
      <c r="Q34" s="152"/>
      <c r="R34" s="152"/>
      <c r="S34" s="152"/>
      <c r="T34" s="152"/>
      <c r="U34" s="152"/>
    </row>
    <row r="35" spans="2:21" x14ac:dyDescent="0.15">
      <c r="B35" s="175"/>
      <c r="C35" s="167">
        <v>9</v>
      </c>
      <c r="D35" s="180"/>
      <c r="E35" s="178">
        <v>556.5</v>
      </c>
      <c r="F35" s="178">
        <v>630</v>
      </c>
      <c r="G35" s="178">
        <v>582.6894915254237</v>
      </c>
      <c r="H35" s="176">
        <v>6752.5</v>
      </c>
      <c r="I35" s="253">
        <v>0</v>
      </c>
      <c r="J35" s="253">
        <v>0</v>
      </c>
      <c r="K35" s="253">
        <v>0</v>
      </c>
      <c r="L35" s="250">
        <v>127.5</v>
      </c>
      <c r="M35" s="253">
        <v>0</v>
      </c>
      <c r="N35" s="253">
        <v>0</v>
      </c>
      <c r="O35" s="253">
        <v>0</v>
      </c>
      <c r="P35" s="267">
        <v>3798.7</v>
      </c>
      <c r="Q35" s="152"/>
      <c r="R35" s="152"/>
      <c r="S35" s="152"/>
      <c r="T35" s="152"/>
      <c r="U35" s="152"/>
    </row>
    <row r="36" spans="2:21" x14ac:dyDescent="0.15">
      <c r="B36" s="175"/>
      <c r="C36" s="167">
        <v>10</v>
      </c>
      <c r="D36" s="180"/>
      <c r="E36" s="178">
        <v>483</v>
      </c>
      <c r="F36" s="178">
        <v>546</v>
      </c>
      <c r="G36" s="178">
        <v>512.86447072381065</v>
      </c>
      <c r="H36" s="176">
        <v>4756.8</v>
      </c>
      <c r="I36" s="250">
        <v>840</v>
      </c>
      <c r="J36" s="250">
        <v>840</v>
      </c>
      <c r="K36" s="250">
        <v>840</v>
      </c>
      <c r="L36" s="250">
        <v>49</v>
      </c>
      <c r="M36" s="253">
        <v>0</v>
      </c>
      <c r="N36" s="253">
        <v>0</v>
      </c>
      <c r="O36" s="253">
        <v>0</v>
      </c>
      <c r="P36" s="267">
        <v>4400</v>
      </c>
      <c r="Q36" s="152"/>
      <c r="R36" s="152"/>
      <c r="S36" s="152"/>
      <c r="T36" s="152"/>
    </row>
    <row r="37" spans="2:21" x14ac:dyDescent="0.15">
      <c r="B37" s="175"/>
      <c r="C37" s="167">
        <v>11</v>
      </c>
      <c r="D37" s="180"/>
      <c r="E37" s="178">
        <v>493.5</v>
      </c>
      <c r="F37" s="178">
        <v>525</v>
      </c>
      <c r="G37" s="178">
        <v>503.36109711021498</v>
      </c>
      <c r="H37" s="176">
        <v>7257.8</v>
      </c>
      <c r="I37" s="253">
        <v>0</v>
      </c>
      <c r="J37" s="253">
        <v>0</v>
      </c>
      <c r="K37" s="253">
        <v>0</v>
      </c>
      <c r="L37" s="250">
        <v>56.5</v>
      </c>
      <c r="M37" s="253">
        <v>0</v>
      </c>
      <c r="N37" s="253">
        <v>0</v>
      </c>
      <c r="O37" s="253">
        <v>0</v>
      </c>
      <c r="P37" s="267">
        <v>4394.3</v>
      </c>
      <c r="Q37" s="152"/>
      <c r="R37" s="152"/>
      <c r="S37" s="152"/>
      <c r="T37" s="152"/>
    </row>
    <row r="38" spans="2:21" x14ac:dyDescent="0.15">
      <c r="B38" s="175"/>
      <c r="C38" s="167">
        <v>12</v>
      </c>
      <c r="D38" s="180"/>
      <c r="E38" s="178">
        <v>471.45000000000005</v>
      </c>
      <c r="F38" s="178">
        <v>525</v>
      </c>
      <c r="G38" s="178">
        <v>501.13480885311867</v>
      </c>
      <c r="H38" s="176">
        <v>1760.3</v>
      </c>
      <c r="I38" s="250">
        <v>840</v>
      </c>
      <c r="J38" s="250">
        <v>840</v>
      </c>
      <c r="K38" s="250">
        <v>840</v>
      </c>
      <c r="L38" s="250">
        <v>99.7</v>
      </c>
      <c r="M38" s="253">
        <v>0</v>
      </c>
      <c r="N38" s="253">
        <v>0</v>
      </c>
      <c r="O38" s="253">
        <v>0</v>
      </c>
      <c r="P38" s="267">
        <v>5332.2</v>
      </c>
      <c r="Q38" s="152"/>
      <c r="R38" s="152"/>
      <c r="S38" s="152"/>
      <c r="T38" s="152"/>
    </row>
    <row r="39" spans="2:21" x14ac:dyDescent="0.15">
      <c r="B39" s="175" t="s">
        <v>375</v>
      </c>
      <c r="C39" s="167">
        <v>1</v>
      </c>
      <c r="D39" s="180" t="s">
        <v>374</v>
      </c>
      <c r="E39" s="178">
        <v>462</v>
      </c>
      <c r="F39" s="178">
        <v>519.75</v>
      </c>
      <c r="G39" s="178">
        <v>478.05483480366712</v>
      </c>
      <c r="H39" s="176">
        <v>4020.1</v>
      </c>
      <c r="I39" s="253">
        <v>0</v>
      </c>
      <c r="J39" s="253">
        <v>0</v>
      </c>
      <c r="K39" s="253">
        <v>0</v>
      </c>
      <c r="L39" s="253">
        <v>0</v>
      </c>
      <c r="M39" s="253">
        <v>0</v>
      </c>
      <c r="N39" s="253">
        <v>0</v>
      </c>
      <c r="O39" s="253">
        <v>0</v>
      </c>
      <c r="P39" s="267">
        <v>6390.6</v>
      </c>
      <c r="Q39" s="152"/>
      <c r="R39" s="152"/>
      <c r="S39" s="152"/>
      <c r="T39" s="152"/>
    </row>
    <row r="40" spans="2:21" x14ac:dyDescent="0.15">
      <c r="B40" s="175"/>
      <c r="C40" s="167">
        <v>2</v>
      </c>
      <c r="D40" s="180"/>
      <c r="E40" s="178">
        <v>420</v>
      </c>
      <c r="F40" s="178">
        <v>504</v>
      </c>
      <c r="G40" s="178">
        <v>452.48772333416883</v>
      </c>
      <c r="H40" s="176">
        <v>12735.8</v>
      </c>
      <c r="I40" s="250">
        <v>840</v>
      </c>
      <c r="J40" s="250">
        <v>840</v>
      </c>
      <c r="K40" s="250">
        <v>840</v>
      </c>
      <c r="L40" s="250">
        <v>442.1</v>
      </c>
      <c r="M40" s="253">
        <v>0</v>
      </c>
      <c r="N40" s="253">
        <v>0</v>
      </c>
      <c r="O40" s="253">
        <v>0</v>
      </c>
      <c r="P40" s="250">
        <v>7487.8</v>
      </c>
      <c r="Q40" s="152"/>
      <c r="R40" s="152"/>
      <c r="S40" s="152"/>
      <c r="T40" s="152"/>
    </row>
    <row r="41" spans="2:21" x14ac:dyDescent="0.15">
      <c r="B41" s="175"/>
      <c r="C41" s="167">
        <v>3</v>
      </c>
      <c r="D41" s="180"/>
      <c r="E41" s="178">
        <v>420</v>
      </c>
      <c r="F41" s="178">
        <v>506.1</v>
      </c>
      <c r="G41" s="178">
        <v>457.48718281523782</v>
      </c>
      <c r="H41" s="176">
        <v>6981.1</v>
      </c>
      <c r="I41" s="250">
        <v>787.5</v>
      </c>
      <c r="J41" s="250">
        <v>840</v>
      </c>
      <c r="K41" s="250">
        <v>797.90246088657113</v>
      </c>
      <c r="L41" s="250">
        <v>629</v>
      </c>
      <c r="M41" s="253">
        <v>0</v>
      </c>
      <c r="N41" s="253">
        <v>0</v>
      </c>
      <c r="O41" s="253">
        <v>0</v>
      </c>
      <c r="P41" s="267">
        <v>5245.7</v>
      </c>
      <c r="Q41" s="152"/>
      <c r="R41" s="152"/>
      <c r="S41" s="152"/>
      <c r="T41" s="152"/>
    </row>
    <row r="42" spans="2:21" x14ac:dyDescent="0.15">
      <c r="B42" s="175"/>
      <c r="C42" s="167">
        <v>4</v>
      </c>
      <c r="D42" s="180"/>
      <c r="E42" s="178">
        <v>430.5</v>
      </c>
      <c r="F42" s="178">
        <v>493.5</v>
      </c>
      <c r="G42" s="178">
        <v>464.34230513096981</v>
      </c>
      <c r="H42" s="176">
        <v>10915</v>
      </c>
      <c r="I42" s="250">
        <v>787.5</v>
      </c>
      <c r="J42" s="250">
        <v>787.5</v>
      </c>
      <c r="K42" s="250">
        <v>787.5</v>
      </c>
      <c r="L42" s="250">
        <v>454.4</v>
      </c>
      <c r="M42" s="253">
        <v>0</v>
      </c>
      <c r="N42" s="253">
        <v>0</v>
      </c>
      <c r="O42" s="253">
        <v>0</v>
      </c>
      <c r="P42" s="250">
        <v>5014.7</v>
      </c>
      <c r="Q42" s="152"/>
      <c r="R42" s="152"/>
      <c r="S42" s="152"/>
      <c r="T42" s="152"/>
    </row>
    <row r="43" spans="2:21" x14ac:dyDescent="0.15">
      <c r="B43" s="168"/>
      <c r="C43" s="172">
        <v>5</v>
      </c>
      <c r="D43" s="181"/>
      <c r="E43" s="190">
        <v>441</v>
      </c>
      <c r="F43" s="190">
        <v>504</v>
      </c>
      <c r="G43" s="190">
        <v>468.70380692643937</v>
      </c>
      <c r="H43" s="184">
        <v>38421.199999999997</v>
      </c>
      <c r="I43" s="269">
        <v>840</v>
      </c>
      <c r="J43" s="269">
        <v>840</v>
      </c>
      <c r="K43" s="269">
        <v>840</v>
      </c>
      <c r="L43" s="269">
        <v>337.3</v>
      </c>
      <c r="M43" s="255">
        <v>0</v>
      </c>
      <c r="N43" s="255">
        <v>0</v>
      </c>
      <c r="O43" s="255">
        <v>0</v>
      </c>
      <c r="P43" s="486">
        <v>4938.3</v>
      </c>
      <c r="Q43" s="152"/>
      <c r="R43" s="152"/>
      <c r="S43" s="152"/>
      <c r="T43" s="152"/>
    </row>
    <row r="44" spans="2:21" s="152" customFormat="1" ht="6.75" customHeight="1" x14ac:dyDescent="0.15">
      <c r="G44" s="179"/>
      <c r="H44" s="179"/>
      <c r="I44" s="179"/>
      <c r="J44" s="179"/>
      <c r="K44" s="179"/>
      <c r="L44" s="179"/>
      <c r="M44" s="179"/>
      <c r="N44" s="179"/>
      <c r="O44" s="179"/>
      <c r="P44" s="179"/>
    </row>
    <row r="45" spans="2:21" ht="12.75" customHeight="1" x14ac:dyDescent="0.15">
      <c r="B45" s="154" t="s">
        <v>447</v>
      </c>
      <c r="C45" s="153" t="s">
        <v>448</v>
      </c>
    </row>
    <row r="46" spans="2:21" ht="12.75" customHeight="1" x14ac:dyDescent="0.15">
      <c r="B46" s="191">
        <v>2</v>
      </c>
      <c r="C46" s="153" t="s">
        <v>389</v>
      </c>
    </row>
  </sheetData>
  <mergeCells count="7">
    <mergeCell ref="E6:H6"/>
    <mergeCell ref="I6:L6"/>
    <mergeCell ref="M6:P6"/>
    <mergeCell ref="Q6:T6"/>
    <mergeCell ref="E25:H25"/>
    <mergeCell ref="I25:L25"/>
    <mergeCell ref="M25:P25"/>
  </mergeCells>
  <phoneticPr fontId="6"/>
  <pageMargins left="0.39370078740157483" right="0.39370078740157483" top="0.19685039370078741" bottom="0.59055118110236227" header="0.59055118110236227" footer="0.19685039370078741"/>
  <pageSetup paperSize="9" orientation="landscape" r:id="rId1"/>
  <headerFooter alignWithMargins="0">
    <oddFooter>&amp;C-61-</oddFooter>
  </headerFooter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dimension ref="B1:AT56"/>
  <sheetViews>
    <sheetView zoomScale="75" zoomScaleNormal="75" workbookViewId="0"/>
  </sheetViews>
  <sheetFormatPr defaultColWidth="7.5" defaultRowHeight="12" x14ac:dyDescent="0.15"/>
  <cols>
    <col min="1" max="1" width="0.75" style="153" customWidth="1"/>
    <col min="2" max="2" width="5.25" style="153" customWidth="1"/>
    <col min="3" max="3" width="3.5" style="153" customWidth="1"/>
    <col min="4" max="4" width="5.625" style="153" customWidth="1"/>
    <col min="5" max="5" width="5.5" style="153" customWidth="1"/>
    <col min="6" max="7" width="5.875" style="153" customWidth="1"/>
    <col min="8" max="8" width="7.875" style="153" customWidth="1"/>
    <col min="9" max="9" width="5.5" style="153" customWidth="1"/>
    <col min="10" max="11" width="5.875" style="153" customWidth="1"/>
    <col min="12" max="12" width="7.875" style="153" customWidth="1"/>
    <col min="13" max="13" width="5.5" style="153" customWidth="1"/>
    <col min="14" max="15" width="5.875" style="153" customWidth="1"/>
    <col min="16" max="16" width="7.875" style="153" customWidth="1"/>
    <col min="17" max="17" width="5.5" style="153" customWidth="1"/>
    <col min="18" max="19" width="5.875" style="153" customWidth="1"/>
    <col min="20" max="20" width="7.875" style="153" customWidth="1"/>
    <col min="21" max="21" width="5.25" style="153" customWidth="1"/>
    <col min="22" max="23" width="5.875" style="153" customWidth="1"/>
    <col min="24" max="24" width="7.875" style="153" customWidth="1"/>
    <col min="25" max="25" width="7.5" style="153"/>
    <col min="26" max="31" width="8.875" style="153" customWidth="1"/>
    <col min="32" max="16384" width="7.5" style="153"/>
  </cols>
  <sheetData>
    <row r="1" spans="2:46" ht="5.25" customHeight="1" x14ac:dyDescent="0.15"/>
    <row r="2" spans="2:46" ht="5.25" customHeight="1" x14ac:dyDescent="0.15"/>
    <row r="3" spans="2:46" x14ac:dyDescent="0.15">
      <c r="B3" s="153" t="s">
        <v>449</v>
      </c>
    </row>
    <row r="4" spans="2:46" ht="8.25" customHeight="1" x14ac:dyDescent="0.15">
      <c r="X4" s="154" t="s">
        <v>225</v>
      </c>
    </row>
    <row r="5" spans="2:46" ht="6" customHeight="1" x14ac:dyDescent="0.15">
      <c r="B5" s="169"/>
      <c r="C5" s="169"/>
      <c r="D5" s="169"/>
      <c r="E5" s="169"/>
      <c r="F5" s="169"/>
      <c r="G5" s="169"/>
      <c r="H5" s="169"/>
      <c r="I5" s="169"/>
      <c r="J5" s="169"/>
      <c r="K5" s="169"/>
      <c r="L5" s="169"/>
      <c r="M5" s="169"/>
    </row>
    <row r="6" spans="2:46" ht="12.75" customHeight="1" x14ac:dyDescent="0.15">
      <c r="B6" s="175"/>
      <c r="C6" s="186" t="s">
        <v>86</v>
      </c>
      <c r="D6" s="249"/>
      <c r="E6" s="175" t="s">
        <v>240</v>
      </c>
      <c r="I6" s="175" t="s">
        <v>241</v>
      </c>
      <c r="M6" s="175" t="s">
        <v>450</v>
      </c>
      <c r="N6" s="295"/>
      <c r="O6" s="295"/>
      <c r="P6" s="295"/>
      <c r="Q6" s="238" t="s">
        <v>451</v>
      </c>
      <c r="R6" s="239"/>
      <c r="S6" s="239"/>
      <c r="T6" s="240"/>
      <c r="U6" s="155" t="s">
        <v>452</v>
      </c>
      <c r="V6" s="295"/>
      <c r="W6" s="295"/>
      <c r="X6" s="174"/>
      <c r="Z6" s="296"/>
      <c r="AA6" s="296"/>
      <c r="AB6" s="296"/>
      <c r="AC6" s="296"/>
      <c r="AD6" s="296"/>
      <c r="AE6" s="296"/>
      <c r="AF6" s="296"/>
      <c r="AG6" s="296"/>
      <c r="AH6" s="296"/>
      <c r="AI6" s="296"/>
    </row>
    <row r="7" spans="2:46" ht="5.25" customHeight="1" x14ac:dyDescent="0.15">
      <c r="B7" s="175"/>
      <c r="C7" s="168"/>
      <c r="D7" s="181"/>
      <c r="E7" s="175"/>
      <c r="F7" s="152"/>
      <c r="G7" s="152"/>
      <c r="H7" s="152"/>
      <c r="I7" s="327"/>
      <c r="J7" s="328"/>
      <c r="K7" s="328"/>
      <c r="L7" s="328"/>
      <c r="M7" s="327"/>
      <c r="N7" s="328"/>
      <c r="O7" s="328"/>
      <c r="P7" s="328"/>
      <c r="Q7" s="327"/>
      <c r="R7" s="328"/>
      <c r="S7" s="328"/>
      <c r="T7" s="328"/>
      <c r="U7" s="327"/>
      <c r="V7" s="328"/>
      <c r="W7" s="328"/>
      <c r="X7" s="330"/>
      <c r="Z7" s="173"/>
      <c r="AA7" s="173"/>
      <c r="AB7" s="173"/>
      <c r="AC7" s="173"/>
      <c r="AD7" s="173"/>
      <c r="AE7" s="173"/>
      <c r="AF7" s="173"/>
      <c r="AG7" s="173"/>
      <c r="AH7" s="173"/>
      <c r="AI7" s="173"/>
    </row>
    <row r="8" spans="2:46" ht="13.5" x14ac:dyDescent="0.15">
      <c r="B8" s="524" t="s">
        <v>317</v>
      </c>
      <c r="C8" s="525"/>
      <c r="D8" s="526"/>
      <c r="E8" s="155" t="s">
        <v>93</v>
      </c>
      <c r="F8" s="315" t="s">
        <v>94</v>
      </c>
      <c r="G8" s="295" t="s">
        <v>95</v>
      </c>
      <c r="H8" s="315" t="s">
        <v>96</v>
      </c>
      <c r="I8" s="155" t="s">
        <v>93</v>
      </c>
      <c r="J8" s="315" t="s">
        <v>94</v>
      </c>
      <c r="K8" s="295" t="s">
        <v>95</v>
      </c>
      <c r="L8" s="315" t="s">
        <v>96</v>
      </c>
      <c r="M8" s="155" t="s">
        <v>93</v>
      </c>
      <c r="N8" s="315" t="s">
        <v>94</v>
      </c>
      <c r="O8" s="295" t="s">
        <v>95</v>
      </c>
      <c r="P8" s="315" t="s">
        <v>96</v>
      </c>
      <c r="Q8" s="155" t="s">
        <v>93</v>
      </c>
      <c r="R8" s="315" t="s">
        <v>94</v>
      </c>
      <c r="S8" s="295" t="s">
        <v>95</v>
      </c>
      <c r="T8" s="315" t="s">
        <v>96</v>
      </c>
      <c r="U8" s="155" t="s">
        <v>93</v>
      </c>
      <c r="V8" s="315" t="s">
        <v>94</v>
      </c>
      <c r="W8" s="295" t="s">
        <v>95</v>
      </c>
      <c r="X8" s="315" t="s">
        <v>96</v>
      </c>
      <c r="Z8" s="173"/>
      <c r="AA8" s="173"/>
      <c r="AB8" s="173"/>
      <c r="AC8" s="173"/>
      <c r="AD8" s="173"/>
      <c r="AE8" s="173"/>
      <c r="AF8" s="173"/>
      <c r="AG8" s="173"/>
      <c r="AH8" s="173"/>
      <c r="AI8" s="173"/>
    </row>
    <row r="9" spans="2:46" ht="13.5" x14ac:dyDescent="0.15">
      <c r="B9" s="168"/>
      <c r="C9" s="169"/>
      <c r="D9" s="169"/>
      <c r="E9" s="168"/>
      <c r="F9" s="184"/>
      <c r="G9" s="169" t="s">
        <v>97</v>
      </c>
      <c r="H9" s="184"/>
      <c r="I9" s="168"/>
      <c r="J9" s="184"/>
      <c r="K9" s="169" t="s">
        <v>97</v>
      </c>
      <c r="L9" s="184"/>
      <c r="M9" s="168"/>
      <c r="N9" s="184"/>
      <c r="O9" s="169" t="s">
        <v>97</v>
      </c>
      <c r="P9" s="184"/>
      <c r="Q9" s="168"/>
      <c r="R9" s="184"/>
      <c r="S9" s="169" t="s">
        <v>97</v>
      </c>
      <c r="T9" s="184"/>
      <c r="U9" s="168"/>
      <c r="V9" s="184"/>
      <c r="W9" s="169" t="s">
        <v>97</v>
      </c>
      <c r="X9" s="184"/>
      <c r="Z9" s="173"/>
      <c r="AA9" s="173"/>
      <c r="AB9" s="173"/>
      <c r="AC9" s="173"/>
      <c r="AD9" s="173"/>
      <c r="AE9" s="173"/>
      <c r="AF9" s="173"/>
      <c r="AG9" s="173"/>
      <c r="AH9" s="173"/>
      <c r="AI9" s="173"/>
    </row>
    <row r="10" spans="2:46" ht="13.5" x14ac:dyDescent="0.15">
      <c r="B10" s="155" t="s">
        <v>0</v>
      </c>
      <c r="C10" s="152">
        <v>21</v>
      </c>
      <c r="D10" s="295" t="s">
        <v>1</v>
      </c>
      <c r="E10" s="175">
        <v>609</v>
      </c>
      <c r="F10" s="176">
        <v>767</v>
      </c>
      <c r="G10" s="152">
        <v>675</v>
      </c>
      <c r="H10" s="176">
        <v>1426618</v>
      </c>
      <c r="I10" s="175">
        <v>735</v>
      </c>
      <c r="J10" s="176">
        <v>945</v>
      </c>
      <c r="K10" s="152">
        <v>813</v>
      </c>
      <c r="L10" s="176">
        <v>255393</v>
      </c>
      <c r="M10" s="175">
        <v>620</v>
      </c>
      <c r="N10" s="176">
        <v>788</v>
      </c>
      <c r="O10" s="152">
        <v>725</v>
      </c>
      <c r="P10" s="176">
        <v>18975</v>
      </c>
      <c r="Q10" s="175">
        <v>646</v>
      </c>
      <c r="R10" s="176">
        <v>819</v>
      </c>
      <c r="S10" s="152">
        <v>707</v>
      </c>
      <c r="T10" s="176">
        <v>504851</v>
      </c>
      <c r="U10" s="175">
        <v>473</v>
      </c>
      <c r="V10" s="176">
        <v>662</v>
      </c>
      <c r="W10" s="152">
        <v>546</v>
      </c>
      <c r="X10" s="176">
        <v>64862</v>
      </c>
      <c r="Z10" s="173"/>
      <c r="AA10" s="173"/>
      <c r="AB10" s="173"/>
      <c r="AC10" s="173"/>
      <c r="AD10" s="173"/>
      <c r="AE10" s="173"/>
      <c r="AF10" s="173"/>
      <c r="AG10" s="173"/>
      <c r="AH10" s="173"/>
      <c r="AI10" s="173"/>
    </row>
    <row r="11" spans="2:46" x14ac:dyDescent="0.15">
      <c r="B11" s="175"/>
      <c r="C11" s="152">
        <v>22</v>
      </c>
      <c r="D11" s="180"/>
      <c r="E11" s="176">
        <v>588</v>
      </c>
      <c r="F11" s="176">
        <v>756</v>
      </c>
      <c r="G11" s="176">
        <v>655</v>
      </c>
      <c r="H11" s="176">
        <v>1365136</v>
      </c>
      <c r="I11" s="176">
        <v>683</v>
      </c>
      <c r="J11" s="176">
        <v>924</v>
      </c>
      <c r="K11" s="176">
        <v>789</v>
      </c>
      <c r="L11" s="176">
        <v>346801</v>
      </c>
      <c r="M11" s="176">
        <v>600</v>
      </c>
      <c r="N11" s="176">
        <v>772</v>
      </c>
      <c r="O11" s="176">
        <v>689</v>
      </c>
      <c r="P11" s="176">
        <v>29817</v>
      </c>
      <c r="Q11" s="176">
        <v>641</v>
      </c>
      <c r="R11" s="176">
        <v>819</v>
      </c>
      <c r="S11" s="176">
        <v>693</v>
      </c>
      <c r="T11" s="176">
        <v>903441</v>
      </c>
      <c r="U11" s="176">
        <v>494</v>
      </c>
      <c r="V11" s="176">
        <v>589</v>
      </c>
      <c r="W11" s="176">
        <v>514</v>
      </c>
      <c r="X11" s="180">
        <v>115981</v>
      </c>
      <c r="Z11" s="152"/>
      <c r="AA11" s="152"/>
      <c r="AB11" s="152"/>
      <c r="AC11" s="152"/>
      <c r="AD11" s="152"/>
      <c r="AE11" s="152"/>
    </row>
    <row r="12" spans="2:46" ht="12.75" customHeight="1" x14ac:dyDescent="0.15">
      <c r="B12" s="168"/>
      <c r="C12" s="169">
        <v>23</v>
      </c>
      <c r="D12" s="181"/>
      <c r="E12" s="182">
        <v>580.02</v>
      </c>
      <c r="F12" s="182">
        <v>689.85</v>
      </c>
      <c r="G12" s="182">
        <v>641.05145319023006</v>
      </c>
      <c r="H12" s="182">
        <v>1310614.5</v>
      </c>
      <c r="I12" s="182">
        <v>672</v>
      </c>
      <c r="J12" s="182">
        <v>829.5</v>
      </c>
      <c r="K12" s="182">
        <v>752.80409366925414</v>
      </c>
      <c r="L12" s="182">
        <v>416207.59999999992</v>
      </c>
      <c r="M12" s="182">
        <v>583.06499999999994</v>
      </c>
      <c r="N12" s="182">
        <v>713.79</v>
      </c>
      <c r="O12" s="182">
        <v>639.89564385014137</v>
      </c>
      <c r="P12" s="182">
        <v>159131.69999999998</v>
      </c>
      <c r="Q12" s="182">
        <v>598.5</v>
      </c>
      <c r="R12" s="182">
        <v>735</v>
      </c>
      <c r="S12" s="182">
        <v>673.29989273380636</v>
      </c>
      <c r="T12" s="182">
        <v>1639756.5000000002</v>
      </c>
      <c r="U12" s="182">
        <v>467.25</v>
      </c>
      <c r="V12" s="182">
        <v>577.5</v>
      </c>
      <c r="W12" s="182">
        <v>510.66510116555651</v>
      </c>
      <c r="X12" s="183">
        <v>147422.6</v>
      </c>
      <c r="Z12" s="296"/>
      <c r="AA12" s="173"/>
      <c r="AB12" s="173"/>
      <c r="AC12" s="173"/>
      <c r="AD12" s="173"/>
      <c r="AE12" s="152"/>
      <c r="AF12" s="152"/>
      <c r="AG12" s="152"/>
      <c r="AH12" s="152"/>
      <c r="AI12" s="152"/>
      <c r="AJ12" s="152"/>
      <c r="AK12" s="152"/>
      <c r="AL12" s="152"/>
      <c r="AM12" s="152"/>
      <c r="AN12" s="152"/>
      <c r="AO12" s="152"/>
      <c r="AP12" s="152"/>
      <c r="AQ12" s="152"/>
      <c r="AR12" s="152"/>
      <c r="AS12" s="152"/>
      <c r="AT12" s="152"/>
    </row>
    <row r="13" spans="2:46" x14ac:dyDescent="0.15">
      <c r="B13" s="175" t="s">
        <v>373</v>
      </c>
      <c r="C13" s="152">
        <v>9</v>
      </c>
      <c r="D13" s="180" t="s">
        <v>404</v>
      </c>
      <c r="E13" s="176">
        <v>614.98500000000013</v>
      </c>
      <c r="F13" s="176">
        <v>682.81499999999994</v>
      </c>
      <c r="G13" s="176">
        <v>655.54577709245314</v>
      </c>
      <c r="H13" s="176">
        <v>108523.3</v>
      </c>
      <c r="I13" s="176">
        <v>714</v>
      </c>
      <c r="J13" s="176">
        <v>819</v>
      </c>
      <c r="K13" s="176">
        <v>771.66084053251484</v>
      </c>
      <c r="L13" s="176">
        <v>33868</v>
      </c>
      <c r="M13" s="178">
        <v>622.23</v>
      </c>
      <c r="N13" s="178">
        <v>682.08</v>
      </c>
      <c r="O13" s="178">
        <v>645.41838538857985</v>
      </c>
      <c r="P13" s="176">
        <v>17225.199999999997</v>
      </c>
      <c r="Q13" s="178">
        <v>619.5</v>
      </c>
      <c r="R13" s="178">
        <v>703.5</v>
      </c>
      <c r="S13" s="178">
        <v>671.31949440384926</v>
      </c>
      <c r="T13" s="176">
        <v>147748</v>
      </c>
      <c r="U13" s="176">
        <v>477.75</v>
      </c>
      <c r="V13" s="176">
        <v>556.5</v>
      </c>
      <c r="W13" s="176">
        <v>504.43149300249098</v>
      </c>
      <c r="X13" s="180">
        <v>10162.400000000001</v>
      </c>
      <c r="Z13" s="152"/>
      <c r="AA13" s="152"/>
      <c r="AB13" s="152"/>
      <c r="AC13" s="152"/>
      <c r="AD13" s="152"/>
      <c r="AE13" s="152"/>
      <c r="AF13" s="152"/>
      <c r="AG13" s="152"/>
      <c r="AH13" s="179"/>
      <c r="AI13" s="179"/>
      <c r="AJ13" s="179"/>
      <c r="AK13" s="152"/>
      <c r="AL13" s="179"/>
      <c r="AM13" s="179"/>
      <c r="AN13" s="179"/>
      <c r="AO13" s="152"/>
      <c r="AP13" s="152"/>
      <c r="AQ13" s="152"/>
      <c r="AR13" s="152"/>
      <c r="AS13" s="152"/>
      <c r="AT13" s="152"/>
    </row>
    <row r="14" spans="2:46" x14ac:dyDescent="0.15">
      <c r="B14" s="175"/>
      <c r="C14" s="152">
        <v>10</v>
      </c>
      <c r="D14" s="180"/>
      <c r="E14" s="176">
        <v>593.25</v>
      </c>
      <c r="F14" s="176">
        <v>682.5</v>
      </c>
      <c r="G14" s="176">
        <v>645.17999261463581</v>
      </c>
      <c r="H14" s="176">
        <v>100118</v>
      </c>
      <c r="I14" s="176">
        <v>682.5</v>
      </c>
      <c r="J14" s="176">
        <v>808.5</v>
      </c>
      <c r="K14" s="176">
        <v>753.48331888503583</v>
      </c>
      <c r="L14" s="176">
        <v>26997.5</v>
      </c>
      <c r="M14" s="178">
        <v>602.3850000000001</v>
      </c>
      <c r="N14" s="178">
        <v>668.64</v>
      </c>
      <c r="O14" s="178">
        <v>639.28394697707813</v>
      </c>
      <c r="P14" s="176">
        <v>17258.8</v>
      </c>
      <c r="Q14" s="178">
        <v>619.5</v>
      </c>
      <c r="R14" s="178">
        <v>682.5</v>
      </c>
      <c r="S14" s="178">
        <v>653.45833144083986</v>
      </c>
      <c r="T14" s="176">
        <v>159193.59999999998</v>
      </c>
      <c r="U14" s="176">
        <v>487.30500000000006</v>
      </c>
      <c r="V14" s="176">
        <v>535.5</v>
      </c>
      <c r="W14" s="176">
        <v>498.2931871208587</v>
      </c>
      <c r="X14" s="180">
        <v>13319.6</v>
      </c>
      <c r="Z14" s="152"/>
      <c r="AA14" s="152"/>
      <c r="AB14" s="152"/>
      <c r="AC14" s="152"/>
      <c r="AD14" s="152"/>
      <c r="AE14" s="152"/>
      <c r="AF14" s="152"/>
      <c r="AG14" s="152"/>
      <c r="AH14" s="179"/>
      <c r="AI14" s="179"/>
      <c r="AJ14" s="179"/>
      <c r="AK14" s="152"/>
      <c r="AL14" s="179"/>
      <c r="AM14" s="179"/>
      <c r="AN14" s="179"/>
      <c r="AO14" s="152"/>
      <c r="AP14" s="152"/>
      <c r="AQ14" s="152"/>
      <c r="AR14" s="152"/>
      <c r="AS14" s="152"/>
      <c r="AT14" s="152"/>
    </row>
    <row r="15" spans="2:46" x14ac:dyDescent="0.15">
      <c r="B15" s="175"/>
      <c r="C15" s="152">
        <v>11</v>
      </c>
      <c r="D15" s="180"/>
      <c r="E15" s="176">
        <v>582.75</v>
      </c>
      <c r="F15" s="176">
        <v>661.5</v>
      </c>
      <c r="G15" s="176">
        <v>635.56088541934196</v>
      </c>
      <c r="H15" s="176">
        <v>81761.100000000006</v>
      </c>
      <c r="I15" s="176">
        <v>677.14499999999998</v>
      </c>
      <c r="J15" s="176">
        <v>777</v>
      </c>
      <c r="K15" s="176">
        <v>719.94586275916731</v>
      </c>
      <c r="L15" s="176">
        <v>30779.599999999999</v>
      </c>
      <c r="M15" s="178">
        <v>583.06499999999994</v>
      </c>
      <c r="N15" s="178">
        <v>681.34500000000003</v>
      </c>
      <c r="O15" s="178">
        <v>639.07484379141897</v>
      </c>
      <c r="P15" s="176">
        <v>14486.5</v>
      </c>
      <c r="Q15" s="178">
        <v>619.5</v>
      </c>
      <c r="R15" s="178">
        <v>682.5</v>
      </c>
      <c r="S15" s="178">
        <v>648.17336485834721</v>
      </c>
      <c r="T15" s="176">
        <v>136749.6</v>
      </c>
      <c r="U15" s="176">
        <v>485.625</v>
      </c>
      <c r="V15" s="176">
        <v>577.5</v>
      </c>
      <c r="W15" s="176">
        <v>499.18718100400326</v>
      </c>
      <c r="X15" s="180">
        <v>14673.1</v>
      </c>
      <c r="Z15" s="152"/>
      <c r="AA15" s="152"/>
      <c r="AB15" s="152"/>
      <c r="AC15" s="152"/>
      <c r="AD15" s="152"/>
      <c r="AE15" s="152"/>
      <c r="AF15" s="152"/>
      <c r="AG15" s="152"/>
      <c r="AH15" s="179"/>
      <c r="AI15" s="179"/>
      <c r="AJ15" s="179"/>
      <c r="AK15" s="152"/>
      <c r="AL15" s="179"/>
      <c r="AM15" s="179"/>
      <c r="AN15" s="179"/>
      <c r="AO15" s="152"/>
      <c r="AP15" s="152"/>
      <c r="AQ15" s="152"/>
      <c r="AR15" s="152"/>
      <c r="AS15" s="152"/>
      <c r="AT15" s="152"/>
    </row>
    <row r="16" spans="2:46" x14ac:dyDescent="0.15">
      <c r="B16" s="175"/>
      <c r="C16" s="152">
        <v>12</v>
      </c>
      <c r="D16" s="180"/>
      <c r="E16" s="176">
        <v>580.02</v>
      </c>
      <c r="F16" s="176">
        <v>649.95000000000005</v>
      </c>
      <c r="G16" s="176">
        <v>631.82082708108192</v>
      </c>
      <c r="H16" s="180">
        <v>105931.1</v>
      </c>
      <c r="I16" s="176">
        <v>672</v>
      </c>
      <c r="J16" s="176">
        <v>766.5</v>
      </c>
      <c r="K16" s="176">
        <v>717.8497380478633</v>
      </c>
      <c r="L16" s="176">
        <v>33211.4</v>
      </c>
      <c r="M16" s="178">
        <v>613.83000000000004</v>
      </c>
      <c r="N16" s="178">
        <v>682.5</v>
      </c>
      <c r="O16" s="178">
        <v>635.64665096719932</v>
      </c>
      <c r="P16" s="176">
        <v>17925.3</v>
      </c>
      <c r="Q16" s="178">
        <v>630</v>
      </c>
      <c r="R16" s="178">
        <v>693</v>
      </c>
      <c r="S16" s="178">
        <v>649.33888152968859</v>
      </c>
      <c r="T16" s="176">
        <v>124694.7</v>
      </c>
      <c r="U16" s="176">
        <v>467.25</v>
      </c>
      <c r="V16" s="176">
        <v>535.5</v>
      </c>
      <c r="W16" s="176">
        <v>503.26954546069271</v>
      </c>
      <c r="X16" s="180">
        <v>13614.7</v>
      </c>
      <c r="Z16" s="152"/>
      <c r="AA16" s="152"/>
      <c r="AB16" s="152"/>
      <c r="AC16" s="152"/>
      <c r="AD16" s="152"/>
      <c r="AE16" s="152"/>
      <c r="AF16" s="152"/>
      <c r="AG16" s="152"/>
      <c r="AH16" s="179"/>
      <c r="AI16" s="179"/>
      <c r="AJ16" s="179"/>
      <c r="AK16" s="152"/>
      <c r="AL16" s="179"/>
      <c r="AM16" s="179"/>
      <c r="AN16" s="179"/>
      <c r="AO16" s="152"/>
      <c r="AP16" s="152"/>
      <c r="AQ16" s="152"/>
      <c r="AR16" s="152"/>
      <c r="AS16" s="152"/>
      <c r="AT16" s="152"/>
    </row>
    <row r="17" spans="2:46" x14ac:dyDescent="0.15">
      <c r="B17" s="175" t="s">
        <v>375</v>
      </c>
      <c r="C17" s="152">
        <v>1</v>
      </c>
      <c r="D17" s="180" t="s">
        <v>404</v>
      </c>
      <c r="E17" s="176">
        <v>582.75</v>
      </c>
      <c r="F17" s="176">
        <v>651.31499999999994</v>
      </c>
      <c r="G17" s="176">
        <v>631.79330300758841</v>
      </c>
      <c r="H17" s="176">
        <v>98941.7</v>
      </c>
      <c r="I17" s="176">
        <v>672</v>
      </c>
      <c r="J17" s="176">
        <v>787.5</v>
      </c>
      <c r="K17" s="176">
        <v>721.01214241028288</v>
      </c>
      <c r="L17" s="176">
        <v>33907.200000000004</v>
      </c>
      <c r="M17" s="178">
        <v>609</v>
      </c>
      <c r="N17" s="178">
        <v>712.21500000000003</v>
      </c>
      <c r="O17" s="178">
        <v>641.0790323941286</v>
      </c>
      <c r="P17" s="176">
        <v>13315</v>
      </c>
      <c r="Q17" s="178">
        <v>630</v>
      </c>
      <c r="R17" s="178">
        <v>698.04</v>
      </c>
      <c r="S17" s="178">
        <v>661.97911826279676</v>
      </c>
      <c r="T17" s="176">
        <v>161992.69999999998</v>
      </c>
      <c r="U17" s="176">
        <v>451.5</v>
      </c>
      <c r="V17" s="176">
        <v>546</v>
      </c>
      <c r="W17" s="176">
        <v>489.71662571662586</v>
      </c>
      <c r="X17" s="180">
        <v>6847</v>
      </c>
      <c r="Z17" s="152"/>
      <c r="AA17" s="152"/>
      <c r="AB17" s="152"/>
      <c r="AC17" s="152"/>
      <c r="AD17" s="152"/>
      <c r="AE17" s="152"/>
      <c r="AF17" s="152"/>
      <c r="AG17" s="152"/>
      <c r="AH17" s="179"/>
      <c r="AI17" s="179"/>
      <c r="AJ17" s="179"/>
      <c r="AK17" s="152"/>
      <c r="AL17" s="179"/>
      <c r="AM17" s="179"/>
      <c r="AN17" s="179"/>
      <c r="AO17" s="152"/>
      <c r="AP17" s="152"/>
      <c r="AQ17" s="152"/>
      <c r="AR17" s="152"/>
      <c r="AS17" s="152"/>
      <c r="AT17" s="152"/>
    </row>
    <row r="18" spans="2:46" x14ac:dyDescent="0.15">
      <c r="B18" s="175"/>
      <c r="C18" s="152">
        <v>2</v>
      </c>
      <c r="D18" s="180"/>
      <c r="E18" s="176">
        <v>609</v>
      </c>
      <c r="F18" s="176">
        <v>672</v>
      </c>
      <c r="G18" s="176">
        <v>637.12415877288777</v>
      </c>
      <c r="H18" s="176">
        <v>119052.9</v>
      </c>
      <c r="I18" s="176">
        <v>682.5</v>
      </c>
      <c r="J18" s="176">
        <v>819</v>
      </c>
      <c r="K18" s="176">
        <v>741.25717785059419</v>
      </c>
      <c r="L18" s="176">
        <v>36531.300000000003</v>
      </c>
      <c r="M18" s="178">
        <v>601.23</v>
      </c>
      <c r="N18" s="178">
        <v>643.02</v>
      </c>
      <c r="O18" s="178">
        <v>636.01234555619681</v>
      </c>
      <c r="P18" s="176">
        <v>17542.900000000001</v>
      </c>
      <c r="Q18" s="178">
        <v>630</v>
      </c>
      <c r="R18" s="178">
        <v>703.5</v>
      </c>
      <c r="S18" s="178">
        <v>646.88964310248866</v>
      </c>
      <c r="T18" s="176">
        <v>136762.1</v>
      </c>
      <c r="U18" s="176">
        <v>451.5</v>
      </c>
      <c r="V18" s="176">
        <v>539.49</v>
      </c>
      <c r="W18" s="176">
        <v>485.6163090128756</v>
      </c>
      <c r="X18" s="180">
        <v>11141.9</v>
      </c>
      <c r="Z18" s="152"/>
      <c r="AA18" s="152"/>
      <c r="AB18" s="152"/>
      <c r="AC18" s="152"/>
      <c r="AD18" s="152"/>
      <c r="AE18" s="152"/>
      <c r="AF18" s="152"/>
      <c r="AG18" s="152"/>
      <c r="AH18" s="179"/>
      <c r="AI18" s="179"/>
      <c r="AJ18" s="179"/>
      <c r="AK18" s="152"/>
      <c r="AL18" s="179"/>
      <c r="AM18" s="179"/>
      <c r="AN18" s="179"/>
      <c r="AO18" s="152"/>
      <c r="AP18" s="152"/>
      <c r="AQ18" s="152"/>
      <c r="AR18" s="152"/>
      <c r="AS18" s="152"/>
      <c r="AT18" s="152"/>
    </row>
    <row r="19" spans="2:46" x14ac:dyDescent="0.15">
      <c r="B19" s="175"/>
      <c r="C19" s="152">
        <v>3</v>
      </c>
      <c r="D19" s="180"/>
      <c r="E19" s="176">
        <v>598.5</v>
      </c>
      <c r="F19" s="176">
        <v>672</v>
      </c>
      <c r="G19" s="176">
        <v>634.73847657260626</v>
      </c>
      <c r="H19" s="176">
        <v>105142.70000000001</v>
      </c>
      <c r="I19" s="176">
        <v>693</v>
      </c>
      <c r="J19" s="176">
        <v>819</v>
      </c>
      <c r="K19" s="176">
        <v>763.30220212634185</v>
      </c>
      <c r="L19" s="176">
        <v>26836.400000000001</v>
      </c>
      <c r="M19" s="178">
        <v>597.97500000000002</v>
      </c>
      <c r="N19" s="178">
        <v>664.33500000000004</v>
      </c>
      <c r="O19" s="178">
        <v>635.6937452827093</v>
      </c>
      <c r="P19" s="176">
        <v>20846.8</v>
      </c>
      <c r="Q19" s="178">
        <v>630</v>
      </c>
      <c r="R19" s="178">
        <v>693</v>
      </c>
      <c r="S19" s="178">
        <v>649.63714638435874</v>
      </c>
      <c r="T19" s="176">
        <v>94139.799999999988</v>
      </c>
      <c r="U19" s="176">
        <v>441</v>
      </c>
      <c r="V19" s="176">
        <v>567</v>
      </c>
      <c r="W19" s="176">
        <v>490.94423497607914</v>
      </c>
      <c r="X19" s="180">
        <v>11882.1</v>
      </c>
      <c r="Z19" s="152"/>
      <c r="AA19" s="152"/>
      <c r="AB19" s="152"/>
      <c r="AC19" s="152"/>
      <c r="AD19" s="152"/>
      <c r="AE19" s="152"/>
      <c r="AF19" s="152"/>
      <c r="AG19" s="152"/>
      <c r="AH19" s="179"/>
      <c r="AI19" s="179"/>
      <c r="AJ19" s="179"/>
      <c r="AK19" s="152"/>
      <c r="AL19" s="179"/>
      <c r="AM19" s="179"/>
      <c r="AN19" s="179"/>
      <c r="AO19" s="152"/>
      <c r="AP19" s="152"/>
      <c r="AQ19" s="152"/>
      <c r="AR19" s="152"/>
      <c r="AS19" s="152"/>
      <c r="AT19" s="152"/>
    </row>
    <row r="20" spans="2:46" x14ac:dyDescent="0.15">
      <c r="B20" s="175"/>
      <c r="C20" s="152">
        <v>4</v>
      </c>
      <c r="D20" s="180"/>
      <c r="E20" s="176">
        <v>598.5</v>
      </c>
      <c r="F20" s="176">
        <v>672</v>
      </c>
      <c r="G20" s="176">
        <v>634.15420756298045</v>
      </c>
      <c r="H20" s="176">
        <v>149521.9</v>
      </c>
      <c r="I20" s="176">
        <v>693</v>
      </c>
      <c r="J20" s="176">
        <v>819</v>
      </c>
      <c r="K20" s="176">
        <v>743.51297676604918</v>
      </c>
      <c r="L20" s="176">
        <v>46767.5</v>
      </c>
      <c r="M20" s="178">
        <v>603.75</v>
      </c>
      <c r="N20" s="178">
        <v>661.5</v>
      </c>
      <c r="O20" s="178">
        <v>632.11098619975394</v>
      </c>
      <c r="P20" s="176">
        <v>20238.8</v>
      </c>
      <c r="Q20" s="178">
        <v>630</v>
      </c>
      <c r="R20" s="178">
        <v>682.5</v>
      </c>
      <c r="S20" s="178">
        <v>650.4902424099439</v>
      </c>
      <c r="T20" s="176">
        <v>221577.40000000002</v>
      </c>
      <c r="U20" s="176">
        <v>462</v>
      </c>
      <c r="V20" s="176">
        <v>567</v>
      </c>
      <c r="W20" s="176">
        <v>481.06092478666397</v>
      </c>
      <c r="X20" s="180">
        <v>20286.099999999999</v>
      </c>
      <c r="Z20" s="152"/>
      <c r="AA20" s="152"/>
      <c r="AB20" s="152"/>
      <c r="AC20" s="152"/>
      <c r="AD20" s="152"/>
      <c r="AE20" s="152"/>
      <c r="AF20" s="152"/>
      <c r="AG20" s="152"/>
      <c r="AH20" s="179"/>
      <c r="AI20" s="179"/>
      <c r="AJ20" s="179"/>
      <c r="AK20" s="152"/>
      <c r="AL20" s="179"/>
      <c r="AM20" s="179"/>
      <c r="AN20" s="179"/>
      <c r="AO20" s="152"/>
      <c r="AP20" s="152"/>
      <c r="AQ20" s="152"/>
      <c r="AR20" s="152"/>
      <c r="AS20" s="152"/>
      <c r="AT20" s="152"/>
    </row>
    <row r="21" spans="2:46" x14ac:dyDescent="0.15">
      <c r="B21" s="168"/>
      <c r="C21" s="169">
        <v>5</v>
      </c>
      <c r="D21" s="181"/>
      <c r="E21" s="184">
        <v>588</v>
      </c>
      <c r="F21" s="184">
        <v>672</v>
      </c>
      <c r="G21" s="181">
        <v>635.47514303519188</v>
      </c>
      <c r="H21" s="184">
        <v>133058</v>
      </c>
      <c r="I21" s="184">
        <v>703.5</v>
      </c>
      <c r="J21" s="184">
        <v>840</v>
      </c>
      <c r="K21" s="184">
        <v>755.10514308988604</v>
      </c>
      <c r="L21" s="184">
        <v>33281.1</v>
      </c>
      <c r="M21" s="190">
        <v>603.01499999999999</v>
      </c>
      <c r="N21" s="190">
        <v>664.02</v>
      </c>
      <c r="O21" s="190">
        <v>635.99661475654227</v>
      </c>
      <c r="P21" s="184">
        <v>25353.7</v>
      </c>
      <c r="Q21" s="190">
        <v>630</v>
      </c>
      <c r="R21" s="190">
        <v>682.5</v>
      </c>
      <c r="S21" s="190">
        <v>656.26508918828358</v>
      </c>
      <c r="T21" s="184">
        <v>96792.2</v>
      </c>
      <c r="U21" s="184">
        <v>525</v>
      </c>
      <c r="V21" s="184">
        <v>603.75</v>
      </c>
      <c r="W21" s="184">
        <v>566.9789229369884</v>
      </c>
      <c r="X21" s="181">
        <v>21525.1</v>
      </c>
      <c r="Z21" s="152"/>
      <c r="AA21" s="152"/>
      <c r="AB21" s="152"/>
      <c r="AC21" s="152"/>
      <c r="AD21" s="152"/>
      <c r="AE21" s="152"/>
      <c r="AF21" s="152"/>
      <c r="AG21" s="152"/>
      <c r="AH21" s="179"/>
      <c r="AI21" s="179"/>
      <c r="AJ21" s="179"/>
      <c r="AK21" s="152"/>
      <c r="AL21" s="179"/>
      <c r="AM21" s="179"/>
      <c r="AN21" s="179"/>
      <c r="AO21" s="152"/>
      <c r="AP21" s="152"/>
      <c r="AQ21" s="152"/>
      <c r="AR21" s="152"/>
      <c r="AS21" s="152"/>
      <c r="AT21" s="152"/>
    </row>
    <row r="22" spans="2:46" x14ac:dyDescent="0.15">
      <c r="B22" s="175" t="s">
        <v>422</v>
      </c>
      <c r="C22" s="152"/>
      <c r="E22" s="175"/>
      <c r="F22" s="176"/>
      <c r="G22" s="152"/>
      <c r="H22" s="176"/>
      <c r="I22" s="175"/>
      <c r="J22" s="175"/>
      <c r="K22" s="176"/>
      <c r="L22" s="176"/>
      <c r="M22" s="175"/>
      <c r="N22" s="176"/>
      <c r="O22" s="152"/>
      <c r="P22" s="176"/>
      <c r="Q22" s="177"/>
      <c r="R22" s="178"/>
      <c r="S22" s="179"/>
      <c r="T22" s="176"/>
      <c r="U22" s="175"/>
      <c r="V22" s="176"/>
      <c r="W22" s="152"/>
      <c r="X22" s="176"/>
      <c r="Z22" s="152"/>
      <c r="AA22" s="152"/>
      <c r="AB22" s="152"/>
      <c r="AC22" s="152"/>
      <c r="AD22" s="152"/>
      <c r="AE22" s="152"/>
      <c r="AF22" s="152"/>
      <c r="AG22" s="152"/>
      <c r="AH22" s="179"/>
      <c r="AI22" s="179"/>
      <c r="AJ22" s="179"/>
      <c r="AK22" s="152"/>
      <c r="AL22" s="179"/>
      <c r="AM22" s="179"/>
      <c r="AN22" s="179"/>
      <c r="AO22" s="152"/>
      <c r="AP22" s="152"/>
      <c r="AQ22" s="152"/>
      <c r="AR22" s="152"/>
      <c r="AS22" s="152"/>
      <c r="AT22" s="152"/>
    </row>
    <row r="23" spans="2:46" x14ac:dyDescent="0.15">
      <c r="B23" s="175"/>
      <c r="C23" s="152"/>
      <c r="E23" s="175"/>
      <c r="F23" s="176"/>
      <c r="G23" s="152"/>
      <c r="H23" s="176"/>
      <c r="I23" s="175"/>
      <c r="J23" s="175"/>
      <c r="K23" s="176"/>
      <c r="L23" s="176"/>
      <c r="M23" s="175"/>
      <c r="N23" s="176"/>
      <c r="O23" s="152"/>
      <c r="P23" s="176"/>
      <c r="Q23" s="177"/>
      <c r="R23" s="178"/>
      <c r="S23" s="179"/>
      <c r="T23" s="176"/>
      <c r="U23" s="175"/>
      <c r="V23" s="176"/>
      <c r="W23" s="152"/>
      <c r="X23" s="176"/>
      <c r="Z23" s="152"/>
      <c r="AA23" s="152"/>
      <c r="AB23" s="152"/>
      <c r="AC23" s="152"/>
      <c r="AD23" s="152"/>
      <c r="AE23" s="152"/>
      <c r="AF23" s="152"/>
      <c r="AG23" s="152"/>
      <c r="AH23" s="179"/>
      <c r="AI23" s="179"/>
      <c r="AJ23" s="179"/>
      <c r="AK23" s="152"/>
      <c r="AL23" s="179"/>
      <c r="AM23" s="179"/>
      <c r="AN23" s="179"/>
      <c r="AO23" s="152"/>
      <c r="AP23" s="152"/>
      <c r="AQ23" s="152"/>
      <c r="AR23" s="152"/>
      <c r="AS23" s="152"/>
      <c r="AT23" s="152"/>
    </row>
    <row r="24" spans="2:46" x14ac:dyDescent="0.15">
      <c r="B24" s="316">
        <v>41030</v>
      </c>
      <c r="C24" s="302"/>
      <c r="D24" s="317">
        <v>41044</v>
      </c>
      <c r="E24" s="250">
        <v>598.5</v>
      </c>
      <c r="F24" s="250">
        <v>670.74</v>
      </c>
      <c r="G24" s="250">
        <v>637.62549055361569</v>
      </c>
      <c r="H24" s="176">
        <v>69746.600000000006</v>
      </c>
      <c r="I24" s="250">
        <v>703.5</v>
      </c>
      <c r="J24" s="250">
        <v>840</v>
      </c>
      <c r="K24" s="250">
        <v>754.15803853386831</v>
      </c>
      <c r="L24" s="176">
        <v>18003</v>
      </c>
      <c r="M24" s="250">
        <v>603.01499999999999</v>
      </c>
      <c r="N24" s="250">
        <v>664.02</v>
      </c>
      <c r="O24" s="250">
        <v>633.25016690775556</v>
      </c>
      <c r="P24" s="176">
        <v>12448.2</v>
      </c>
      <c r="Q24" s="250">
        <v>630</v>
      </c>
      <c r="R24" s="250">
        <v>682.5</v>
      </c>
      <c r="S24" s="250">
        <v>655.64044443313094</v>
      </c>
      <c r="T24" s="176">
        <v>47895.7</v>
      </c>
      <c r="U24" s="250">
        <v>525</v>
      </c>
      <c r="V24" s="250">
        <v>601.33500000000004</v>
      </c>
      <c r="W24" s="250">
        <v>565.99628001352733</v>
      </c>
      <c r="X24" s="176">
        <v>11856.5</v>
      </c>
      <c r="Z24" s="152"/>
      <c r="AA24" s="152"/>
      <c r="AB24" s="152"/>
      <c r="AC24" s="152"/>
      <c r="AD24" s="152"/>
      <c r="AE24" s="152"/>
      <c r="AF24" s="152"/>
      <c r="AG24" s="152"/>
      <c r="AH24" s="179"/>
      <c r="AI24" s="179"/>
      <c r="AJ24" s="179"/>
      <c r="AK24" s="152"/>
      <c r="AL24" s="179"/>
      <c r="AM24" s="179"/>
      <c r="AN24" s="179"/>
      <c r="AO24" s="152"/>
      <c r="AP24" s="152"/>
      <c r="AQ24" s="152"/>
      <c r="AR24" s="152"/>
      <c r="AS24" s="152"/>
      <c r="AT24" s="152"/>
    </row>
    <row r="25" spans="2:46" x14ac:dyDescent="0.15">
      <c r="B25" s="316">
        <v>41045</v>
      </c>
      <c r="C25" s="302"/>
      <c r="D25" s="610">
        <v>41060</v>
      </c>
      <c r="E25" s="177">
        <v>588</v>
      </c>
      <c r="F25" s="177">
        <v>672</v>
      </c>
      <c r="G25" s="177">
        <v>633.26546260123189</v>
      </c>
      <c r="H25" s="176">
        <v>63311.4</v>
      </c>
      <c r="I25" s="177">
        <v>703.5</v>
      </c>
      <c r="J25" s="177">
        <v>840</v>
      </c>
      <c r="K25" s="178">
        <v>756.41167803894325</v>
      </c>
      <c r="L25" s="176">
        <v>15278.1</v>
      </c>
      <c r="M25" s="177">
        <v>603.75</v>
      </c>
      <c r="N25" s="177">
        <v>661.5</v>
      </c>
      <c r="O25" s="177">
        <v>638.6852969744283</v>
      </c>
      <c r="P25" s="176">
        <v>12905.5</v>
      </c>
      <c r="Q25" s="177">
        <v>630</v>
      </c>
      <c r="R25" s="178">
        <v>682.5</v>
      </c>
      <c r="S25" s="179">
        <v>656.90577026838923</v>
      </c>
      <c r="T25" s="176">
        <v>48896.5</v>
      </c>
      <c r="U25" s="250">
        <v>546</v>
      </c>
      <c r="V25" s="250">
        <v>603.75</v>
      </c>
      <c r="W25" s="250">
        <v>567.3577264036154</v>
      </c>
      <c r="X25" s="176">
        <v>9668.6</v>
      </c>
      <c r="Z25" s="152"/>
      <c r="AA25" s="152"/>
      <c r="AB25" s="152"/>
      <c r="AC25" s="152"/>
      <c r="AD25" s="152"/>
      <c r="AE25" s="152"/>
      <c r="AF25" s="152"/>
      <c r="AG25" s="152"/>
      <c r="AH25" s="152"/>
      <c r="AI25" s="152"/>
      <c r="AJ25" s="152"/>
      <c r="AK25" s="152"/>
      <c r="AL25" s="152"/>
      <c r="AM25" s="152"/>
      <c r="AN25" s="152"/>
      <c r="AO25" s="152"/>
      <c r="AP25" s="152"/>
      <c r="AQ25" s="152"/>
      <c r="AR25" s="152"/>
      <c r="AS25" s="152"/>
      <c r="AT25" s="152"/>
    </row>
    <row r="26" spans="2:46" x14ac:dyDescent="0.15">
      <c r="B26" s="609"/>
      <c r="C26" s="306"/>
      <c r="D26" s="331"/>
      <c r="E26" s="269"/>
      <c r="F26" s="269"/>
      <c r="G26" s="269"/>
      <c r="H26" s="190"/>
      <c r="I26" s="269"/>
      <c r="J26" s="269"/>
      <c r="K26" s="269"/>
      <c r="L26" s="571"/>
      <c r="M26" s="269"/>
      <c r="N26" s="269"/>
      <c r="O26" s="269"/>
      <c r="P26" s="190"/>
      <c r="Q26" s="269"/>
      <c r="R26" s="269"/>
      <c r="S26" s="269"/>
      <c r="T26" s="190"/>
      <c r="U26" s="269"/>
      <c r="V26" s="269"/>
      <c r="W26" s="269"/>
      <c r="X26" s="571"/>
      <c r="Z26" s="152"/>
      <c r="AA26" s="152"/>
      <c r="AB26" s="152"/>
      <c r="AC26" s="152"/>
      <c r="AD26" s="152"/>
      <c r="AE26" s="152"/>
      <c r="AF26" s="152"/>
      <c r="AG26" s="152"/>
      <c r="AH26" s="152"/>
      <c r="AI26" s="152"/>
      <c r="AJ26" s="152"/>
      <c r="AK26" s="152"/>
      <c r="AL26" s="152"/>
      <c r="AM26" s="152"/>
      <c r="AN26" s="152"/>
      <c r="AO26" s="152"/>
      <c r="AP26" s="152"/>
      <c r="AQ26" s="152"/>
      <c r="AR26" s="152"/>
      <c r="AS26" s="152"/>
      <c r="AT26" s="152"/>
    </row>
    <row r="27" spans="2:46" ht="10.5" customHeight="1" x14ac:dyDescent="0.15">
      <c r="B27" s="175"/>
      <c r="C27" s="165" t="s">
        <v>86</v>
      </c>
      <c r="D27" s="252"/>
      <c r="E27" s="175" t="s">
        <v>253</v>
      </c>
      <c r="I27" s="175" t="s">
        <v>453</v>
      </c>
      <c r="M27" s="175" t="s">
        <v>454</v>
      </c>
      <c r="N27" s="152"/>
      <c r="O27" s="152"/>
      <c r="P27" s="152"/>
      <c r="Q27" s="175" t="s">
        <v>455</v>
      </c>
      <c r="R27" s="152"/>
      <c r="S27" s="152"/>
      <c r="T27" s="152"/>
      <c r="U27" s="175"/>
      <c r="V27" s="152"/>
      <c r="W27" s="152"/>
      <c r="X27" s="152"/>
      <c r="Z27" s="296"/>
      <c r="AA27" s="296"/>
      <c r="AB27" s="296"/>
      <c r="AC27" s="296"/>
      <c r="AD27" s="152"/>
      <c r="AE27" s="152"/>
      <c r="AF27" s="152"/>
      <c r="AG27" s="152"/>
      <c r="AH27" s="152"/>
      <c r="AI27" s="152"/>
      <c r="AJ27" s="152"/>
      <c r="AK27" s="152"/>
      <c r="AL27" s="152"/>
      <c r="AM27" s="152"/>
      <c r="AN27" s="152"/>
      <c r="AO27" s="152"/>
      <c r="AP27" s="152"/>
      <c r="AQ27" s="152"/>
      <c r="AR27" s="152"/>
      <c r="AS27" s="152"/>
      <c r="AT27" s="152"/>
    </row>
    <row r="28" spans="2:46" ht="7.5" customHeight="1" x14ac:dyDescent="0.15">
      <c r="B28" s="175"/>
      <c r="C28" s="168"/>
      <c r="D28" s="181"/>
      <c r="E28" s="175"/>
      <c r="F28" s="152"/>
      <c r="G28" s="152"/>
      <c r="H28" s="152"/>
      <c r="I28" s="327"/>
      <c r="J28" s="328"/>
      <c r="K28" s="328"/>
      <c r="L28" s="328"/>
      <c r="M28" s="327"/>
      <c r="N28" s="328"/>
      <c r="O28" s="328"/>
      <c r="P28" s="328"/>
      <c r="Q28" s="327"/>
      <c r="R28" s="328"/>
      <c r="S28" s="328"/>
      <c r="T28" s="328"/>
      <c r="U28" s="175"/>
      <c r="V28" s="152"/>
      <c r="W28" s="152"/>
      <c r="X28" s="152"/>
      <c r="Z28" s="173"/>
      <c r="AA28" s="173"/>
      <c r="AB28" s="173"/>
      <c r="AC28" s="173"/>
      <c r="AD28" s="152"/>
    </row>
    <row r="29" spans="2:46" ht="13.5" x14ac:dyDescent="0.15">
      <c r="B29" s="524" t="s">
        <v>317</v>
      </c>
      <c r="C29" s="525"/>
      <c r="D29" s="526"/>
      <c r="E29" s="155" t="s">
        <v>93</v>
      </c>
      <c r="F29" s="315" t="s">
        <v>94</v>
      </c>
      <c r="G29" s="295" t="s">
        <v>95</v>
      </c>
      <c r="H29" s="315" t="s">
        <v>96</v>
      </c>
      <c r="I29" s="155" t="s">
        <v>93</v>
      </c>
      <c r="J29" s="315" t="s">
        <v>94</v>
      </c>
      <c r="K29" s="295" t="s">
        <v>95</v>
      </c>
      <c r="L29" s="315" t="s">
        <v>96</v>
      </c>
      <c r="M29" s="155" t="s">
        <v>93</v>
      </c>
      <c r="N29" s="315" t="s">
        <v>94</v>
      </c>
      <c r="O29" s="295" t="s">
        <v>95</v>
      </c>
      <c r="P29" s="315" t="s">
        <v>96</v>
      </c>
      <c r="Q29" s="155" t="s">
        <v>93</v>
      </c>
      <c r="R29" s="315" t="s">
        <v>94</v>
      </c>
      <c r="S29" s="295" t="s">
        <v>95</v>
      </c>
      <c r="T29" s="315" t="s">
        <v>96</v>
      </c>
      <c r="U29" s="175"/>
      <c r="V29" s="152"/>
      <c r="W29" s="152"/>
      <c r="X29" s="152"/>
      <c r="Y29" s="152"/>
      <c r="Z29" s="173"/>
      <c r="AA29" s="173"/>
      <c r="AB29" s="173"/>
      <c r="AC29" s="173"/>
      <c r="AD29" s="152"/>
    </row>
    <row r="30" spans="2:46" ht="13.5" x14ac:dyDescent="0.15">
      <c r="B30" s="168"/>
      <c r="C30" s="169"/>
      <c r="D30" s="169"/>
      <c r="E30" s="168"/>
      <c r="F30" s="184"/>
      <c r="G30" s="169" t="s">
        <v>97</v>
      </c>
      <c r="H30" s="184"/>
      <c r="I30" s="168"/>
      <c r="J30" s="184"/>
      <c r="K30" s="169" t="s">
        <v>97</v>
      </c>
      <c r="L30" s="184"/>
      <c r="M30" s="168"/>
      <c r="N30" s="184"/>
      <c r="O30" s="169" t="s">
        <v>97</v>
      </c>
      <c r="P30" s="184"/>
      <c r="Q30" s="168"/>
      <c r="R30" s="184"/>
      <c r="S30" s="169" t="s">
        <v>97</v>
      </c>
      <c r="T30" s="184"/>
      <c r="U30" s="175"/>
      <c r="V30" s="152"/>
      <c r="W30" s="152"/>
      <c r="X30" s="152"/>
      <c r="Y30" s="152"/>
      <c r="Z30" s="173"/>
      <c r="AA30" s="173"/>
      <c r="AB30" s="173"/>
      <c r="AC30" s="173"/>
      <c r="AD30" s="152"/>
    </row>
    <row r="31" spans="2:46" ht="13.5" x14ac:dyDescent="0.15">
      <c r="B31" s="155" t="s">
        <v>0</v>
      </c>
      <c r="C31" s="152">
        <v>21</v>
      </c>
      <c r="D31" s="295" t="s">
        <v>1</v>
      </c>
      <c r="E31" s="175">
        <v>515</v>
      </c>
      <c r="F31" s="176">
        <v>683</v>
      </c>
      <c r="G31" s="152">
        <v>618</v>
      </c>
      <c r="H31" s="176">
        <v>215197</v>
      </c>
      <c r="I31" s="175">
        <v>504</v>
      </c>
      <c r="J31" s="176">
        <v>683</v>
      </c>
      <c r="K31" s="152">
        <v>601</v>
      </c>
      <c r="L31" s="176">
        <v>152919</v>
      </c>
      <c r="M31" s="175">
        <v>557</v>
      </c>
      <c r="N31" s="176">
        <v>693</v>
      </c>
      <c r="O31" s="152">
        <v>612</v>
      </c>
      <c r="P31" s="176">
        <v>386236</v>
      </c>
      <c r="Q31" s="175">
        <v>730</v>
      </c>
      <c r="R31" s="176">
        <v>893</v>
      </c>
      <c r="S31" s="152">
        <v>804</v>
      </c>
      <c r="T31" s="176">
        <v>11956</v>
      </c>
      <c r="U31" s="175"/>
      <c r="V31" s="152"/>
      <c r="W31" s="152"/>
      <c r="X31" s="152"/>
      <c r="Y31" s="152"/>
      <c r="Z31" s="173"/>
      <c r="AA31" s="173"/>
      <c r="AB31" s="173"/>
      <c r="AC31" s="173"/>
      <c r="AD31" s="152"/>
    </row>
    <row r="32" spans="2:46" x14ac:dyDescent="0.15">
      <c r="B32" s="175"/>
      <c r="C32" s="152">
        <v>22</v>
      </c>
      <c r="D32" s="180"/>
      <c r="E32" s="176">
        <v>494</v>
      </c>
      <c r="F32" s="176">
        <v>683</v>
      </c>
      <c r="G32" s="176">
        <v>547</v>
      </c>
      <c r="H32" s="176">
        <v>128691</v>
      </c>
      <c r="I32" s="176">
        <v>504</v>
      </c>
      <c r="J32" s="176">
        <v>662</v>
      </c>
      <c r="K32" s="176">
        <v>579</v>
      </c>
      <c r="L32" s="176">
        <v>121502</v>
      </c>
      <c r="M32" s="176">
        <v>494</v>
      </c>
      <c r="N32" s="176">
        <v>704</v>
      </c>
      <c r="O32" s="176">
        <v>552</v>
      </c>
      <c r="P32" s="176">
        <v>328081</v>
      </c>
      <c r="Q32" s="176">
        <v>714</v>
      </c>
      <c r="R32" s="176">
        <v>840</v>
      </c>
      <c r="S32" s="176">
        <v>779</v>
      </c>
      <c r="T32" s="180">
        <v>13024</v>
      </c>
      <c r="U32" s="175"/>
      <c r="V32" s="152"/>
      <c r="W32" s="152"/>
      <c r="X32" s="152"/>
      <c r="Y32" s="152"/>
      <c r="Z32" s="152"/>
      <c r="AA32" s="152"/>
      <c r="AB32" s="152"/>
      <c r="AC32" s="152"/>
      <c r="AD32" s="152"/>
    </row>
    <row r="33" spans="2:39" ht="13.5" x14ac:dyDescent="0.15">
      <c r="B33" s="168"/>
      <c r="C33" s="169">
        <v>23</v>
      </c>
      <c r="D33" s="181"/>
      <c r="E33" s="182">
        <v>493.5</v>
      </c>
      <c r="F33" s="182">
        <v>651</v>
      </c>
      <c r="G33" s="182">
        <v>563.66786673925651</v>
      </c>
      <c r="H33" s="182">
        <v>13503.199999999997</v>
      </c>
      <c r="I33" s="182">
        <v>451.5</v>
      </c>
      <c r="J33" s="182">
        <v>661.5</v>
      </c>
      <c r="K33" s="182">
        <v>515.92208980404041</v>
      </c>
      <c r="L33" s="182">
        <v>160397.00000000003</v>
      </c>
      <c r="M33" s="182">
        <v>488.25</v>
      </c>
      <c r="N33" s="182">
        <v>682.5</v>
      </c>
      <c r="O33" s="182">
        <v>543.87907826114667</v>
      </c>
      <c r="P33" s="182">
        <v>365131.7</v>
      </c>
      <c r="Q33" s="182">
        <v>714</v>
      </c>
      <c r="R33" s="182">
        <v>840</v>
      </c>
      <c r="S33" s="182">
        <v>750.67875343002731</v>
      </c>
      <c r="T33" s="183">
        <v>11729.3</v>
      </c>
      <c r="U33" s="152"/>
      <c r="V33" s="152"/>
      <c r="W33" s="152"/>
      <c r="X33" s="152"/>
      <c r="Y33" s="152"/>
      <c r="Z33" s="296"/>
      <c r="AA33" s="173"/>
      <c r="AB33" s="173"/>
      <c r="AC33" s="173"/>
      <c r="AD33" s="173"/>
      <c r="AE33" s="152"/>
      <c r="AF33" s="152"/>
      <c r="AG33" s="152"/>
      <c r="AH33" s="152"/>
      <c r="AI33" s="152"/>
      <c r="AJ33" s="152"/>
      <c r="AK33" s="152"/>
      <c r="AL33" s="152"/>
      <c r="AM33" s="152"/>
    </row>
    <row r="34" spans="2:39" x14ac:dyDescent="0.15">
      <c r="B34" s="175" t="s">
        <v>373</v>
      </c>
      <c r="C34" s="152">
        <v>9</v>
      </c>
      <c r="D34" s="180" t="s">
        <v>404</v>
      </c>
      <c r="E34" s="178">
        <v>514.5</v>
      </c>
      <c r="F34" s="178">
        <v>619.5</v>
      </c>
      <c r="G34" s="178">
        <v>577.37301744647118</v>
      </c>
      <c r="H34" s="176">
        <v>1330.1</v>
      </c>
      <c r="I34" s="176">
        <v>472.5</v>
      </c>
      <c r="J34" s="176">
        <v>567</v>
      </c>
      <c r="K34" s="176">
        <v>510.02013539651807</v>
      </c>
      <c r="L34" s="176">
        <v>12196.8</v>
      </c>
      <c r="M34" s="180">
        <v>498.75</v>
      </c>
      <c r="N34" s="176">
        <v>630</v>
      </c>
      <c r="O34" s="176">
        <v>529.25243922606251</v>
      </c>
      <c r="P34" s="176">
        <v>33312.800000000003</v>
      </c>
      <c r="Q34" s="180">
        <v>714</v>
      </c>
      <c r="R34" s="176">
        <v>787.5</v>
      </c>
      <c r="S34" s="176">
        <v>754</v>
      </c>
      <c r="T34" s="180">
        <v>874.4</v>
      </c>
      <c r="U34" s="152"/>
      <c r="V34" s="152"/>
      <c r="W34" s="179"/>
      <c r="X34" s="152"/>
      <c r="Y34" s="179"/>
      <c r="Z34" s="152"/>
      <c r="AA34" s="152"/>
      <c r="AB34" s="152"/>
      <c r="AC34" s="152"/>
      <c r="AD34" s="152"/>
      <c r="AE34" s="152"/>
      <c r="AF34" s="152"/>
      <c r="AG34" s="152"/>
      <c r="AH34" s="152"/>
      <c r="AI34" s="152"/>
      <c r="AJ34" s="152"/>
      <c r="AK34" s="152"/>
      <c r="AL34" s="152"/>
      <c r="AM34" s="152"/>
    </row>
    <row r="35" spans="2:39" x14ac:dyDescent="0.15">
      <c r="B35" s="175"/>
      <c r="C35" s="152">
        <v>10</v>
      </c>
      <c r="D35" s="180"/>
      <c r="E35" s="178">
        <v>493.5</v>
      </c>
      <c r="F35" s="178">
        <v>619.5</v>
      </c>
      <c r="G35" s="570">
        <v>557.12346125995668</v>
      </c>
      <c r="H35" s="176">
        <v>675.5</v>
      </c>
      <c r="I35" s="176">
        <v>472.5</v>
      </c>
      <c r="J35" s="176">
        <v>567</v>
      </c>
      <c r="K35" s="176">
        <v>508.02310218420632</v>
      </c>
      <c r="L35" s="176">
        <v>15346.1</v>
      </c>
      <c r="M35" s="176">
        <v>514.5</v>
      </c>
      <c r="N35" s="176">
        <v>645.75</v>
      </c>
      <c r="O35" s="176">
        <v>541.9449427080209</v>
      </c>
      <c r="P35" s="176">
        <v>31845.8</v>
      </c>
      <c r="Q35" s="176">
        <v>724.5</v>
      </c>
      <c r="R35" s="176">
        <v>787.5</v>
      </c>
      <c r="S35" s="176">
        <v>750.18795860771399</v>
      </c>
      <c r="T35" s="180">
        <v>1012.1</v>
      </c>
      <c r="U35" s="152"/>
      <c r="V35" s="152"/>
      <c r="W35" s="179"/>
      <c r="X35" s="152"/>
      <c r="Y35" s="179"/>
      <c r="Z35" s="152"/>
      <c r="AA35" s="152"/>
      <c r="AB35" s="152"/>
      <c r="AC35" s="152"/>
      <c r="AD35" s="152"/>
      <c r="AE35" s="152"/>
      <c r="AF35" s="152"/>
      <c r="AG35" s="152"/>
      <c r="AH35" s="152"/>
      <c r="AI35" s="152"/>
      <c r="AJ35" s="152"/>
      <c r="AK35" s="152"/>
      <c r="AL35" s="152"/>
      <c r="AM35" s="152"/>
    </row>
    <row r="36" spans="2:39" x14ac:dyDescent="0.15">
      <c r="B36" s="175"/>
      <c r="C36" s="152">
        <v>11</v>
      </c>
      <c r="D36" s="180"/>
      <c r="E36" s="178">
        <v>493.5</v>
      </c>
      <c r="F36" s="178">
        <v>619.5</v>
      </c>
      <c r="G36" s="178">
        <v>566.94964833759593</v>
      </c>
      <c r="H36" s="176">
        <v>727.5</v>
      </c>
      <c r="I36" s="176">
        <v>462</v>
      </c>
      <c r="J36" s="176">
        <v>567</v>
      </c>
      <c r="K36" s="176">
        <v>503.8142819429778</v>
      </c>
      <c r="L36" s="176">
        <v>11349.6</v>
      </c>
      <c r="M36" s="176">
        <v>498.75</v>
      </c>
      <c r="N36" s="176">
        <v>640.5</v>
      </c>
      <c r="O36" s="176">
        <v>557.72646310432572</v>
      </c>
      <c r="P36" s="176">
        <v>20324.599999999999</v>
      </c>
      <c r="Q36" s="176">
        <v>714</v>
      </c>
      <c r="R36" s="176">
        <v>787.5</v>
      </c>
      <c r="S36" s="176">
        <v>746.91919889502765</v>
      </c>
      <c r="T36" s="180">
        <v>735.2</v>
      </c>
      <c r="U36" s="152"/>
      <c r="V36" s="152"/>
      <c r="W36" s="179"/>
      <c r="X36" s="152"/>
      <c r="Y36" s="179"/>
      <c r="Z36" s="152"/>
      <c r="AA36" s="152"/>
      <c r="AB36" s="152"/>
      <c r="AC36" s="152"/>
      <c r="AD36" s="152"/>
      <c r="AE36" s="152"/>
      <c r="AF36" s="152"/>
      <c r="AG36" s="152"/>
      <c r="AH36" s="152"/>
      <c r="AI36" s="152"/>
      <c r="AJ36" s="152"/>
      <c r="AK36" s="152"/>
      <c r="AL36" s="152"/>
      <c r="AM36" s="152"/>
    </row>
    <row r="37" spans="2:39" x14ac:dyDescent="0.15">
      <c r="B37" s="175"/>
      <c r="C37" s="152">
        <v>12</v>
      </c>
      <c r="D37" s="180"/>
      <c r="E37" s="570">
        <v>493.5</v>
      </c>
      <c r="F37" s="178">
        <v>619.5</v>
      </c>
      <c r="G37" s="178">
        <v>557.82233883058461</v>
      </c>
      <c r="H37" s="176">
        <v>871.1</v>
      </c>
      <c r="I37" s="176">
        <v>451.5</v>
      </c>
      <c r="J37" s="176">
        <v>556.5</v>
      </c>
      <c r="K37" s="176">
        <v>478.92546002702977</v>
      </c>
      <c r="L37" s="176">
        <v>10051.6</v>
      </c>
      <c r="M37" s="176">
        <v>514.5</v>
      </c>
      <c r="N37" s="176">
        <v>635.25</v>
      </c>
      <c r="O37" s="176">
        <v>552.4802685109845</v>
      </c>
      <c r="P37" s="176">
        <v>35833</v>
      </c>
      <c r="Q37" s="176">
        <v>714</v>
      </c>
      <c r="R37" s="176">
        <v>787.5</v>
      </c>
      <c r="S37" s="176">
        <v>751.36596736596755</v>
      </c>
      <c r="T37" s="180">
        <v>626.5</v>
      </c>
      <c r="U37" s="152"/>
      <c r="V37" s="152"/>
      <c r="W37" s="179"/>
      <c r="X37" s="152"/>
      <c r="Y37" s="163"/>
      <c r="Z37" s="152"/>
      <c r="AA37" s="152"/>
      <c r="AB37" s="152"/>
      <c r="AC37" s="152"/>
      <c r="AD37" s="152"/>
      <c r="AE37" s="152"/>
      <c r="AF37" s="152"/>
      <c r="AG37" s="152"/>
      <c r="AH37" s="152"/>
      <c r="AI37" s="152"/>
      <c r="AJ37" s="152"/>
      <c r="AK37" s="152"/>
      <c r="AL37" s="152"/>
      <c r="AM37" s="152"/>
    </row>
    <row r="38" spans="2:39" x14ac:dyDescent="0.15">
      <c r="B38" s="175" t="s">
        <v>375</v>
      </c>
      <c r="C38" s="152">
        <v>1</v>
      </c>
      <c r="D38" s="180" t="s">
        <v>404</v>
      </c>
      <c r="E38" s="250">
        <v>0</v>
      </c>
      <c r="F38" s="250">
        <v>0</v>
      </c>
      <c r="G38" s="250">
        <v>0</v>
      </c>
      <c r="H38" s="176">
        <v>215.79999999999998</v>
      </c>
      <c r="I38" s="176">
        <v>448.245</v>
      </c>
      <c r="J38" s="176">
        <v>556.5</v>
      </c>
      <c r="K38" s="176">
        <v>480.78121178651725</v>
      </c>
      <c r="L38" s="176">
        <v>10286.299999999999</v>
      </c>
      <c r="M38" s="176">
        <v>493.5</v>
      </c>
      <c r="N38" s="176">
        <v>579.91499999999996</v>
      </c>
      <c r="O38" s="176">
        <v>518.56051446577987</v>
      </c>
      <c r="P38" s="176">
        <v>32627.3</v>
      </c>
      <c r="Q38" s="176">
        <v>714</v>
      </c>
      <c r="R38" s="176">
        <v>787.5</v>
      </c>
      <c r="S38" s="176">
        <v>747.95204569606801</v>
      </c>
      <c r="T38" s="180">
        <v>661.6</v>
      </c>
      <c r="U38" s="152"/>
      <c r="V38" s="152"/>
      <c r="W38" s="179"/>
      <c r="X38" s="179"/>
      <c r="Y38" s="179"/>
      <c r="Z38" s="152"/>
      <c r="AA38" s="152"/>
      <c r="AB38" s="152"/>
      <c r="AC38" s="152"/>
      <c r="AD38" s="152"/>
      <c r="AE38" s="152"/>
      <c r="AF38" s="152"/>
      <c r="AG38" s="152"/>
      <c r="AH38" s="152"/>
      <c r="AI38" s="152"/>
      <c r="AJ38" s="152"/>
      <c r="AK38" s="152"/>
      <c r="AL38" s="152"/>
      <c r="AM38" s="152"/>
    </row>
    <row r="39" spans="2:39" x14ac:dyDescent="0.15">
      <c r="B39" s="175"/>
      <c r="C39" s="152">
        <v>2</v>
      </c>
      <c r="D39" s="180"/>
      <c r="E39" s="250">
        <v>472.5</v>
      </c>
      <c r="F39" s="250">
        <v>546</v>
      </c>
      <c r="G39" s="250">
        <v>498.42406173272531</v>
      </c>
      <c r="H39" s="176">
        <v>469.7</v>
      </c>
      <c r="I39" s="176">
        <v>441</v>
      </c>
      <c r="J39" s="176">
        <v>525</v>
      </c>
      <c r="K39" s="176">
        <v>473.64603258518764</v>
      </c>
      <c r="L39" s="176">
        <v>12900.9</v>
      </c>
      <c r="M39" s="176">
        <v>488.25</v>
      </c>
      <c r="N39" s="176">
        <v>598.5</v>
      </c>
      <c r="O39" s="176">
        <v>502.9654537846875</v>
      </c>
      <c r="P39" s="176">
        <v>32298</v>
      </c>
      <c r="Q39" s="176">
        <v>714</v>
      </c>
      <c r="R39" s="176">
        <v>808.5</v>
      </c>
      <c r="S39" s="176">
        <v>755.37731755424068</v>
      </c>
      <c r="T39" s="180">
        <v>803.90000000000009</v>
      </c>
      <c r="U39" s="152"/>
      <c r="V39" s="152"/>
      <c r="W39" s="179"/>
      <c r="X39" s="179"/>
      <c r="Y39" s="179"/>
      <c r="Z39" s="152"/>
      <c r="AA39" s="152"/>
      <c r="AB39" s="152"/>
      <c r="AC39" s="152"/>
      <c r="AD39" s="152"/>
      <c r="AE39" s="152"/>
      <c r="AF39" s="152"/>
      <c r="AG39" s="152"/>
      <c r="AH39" s="152"/>
      <c r="AI39" s="152"/>
      <c r="AJ39" s="152"/>
      <c r="AK39" s="152"/>
      <c r="AL39" s="152"/>
      <c r="AM39" s="152"/>
    </row>
    <row r="40" spans="2:39" x14ac:dyDescent="0.15">
      <c r="B40" s="175"/>
      <c r="C40" s="152">
        <v>3</v>
      </c>
      <c r="D40" s="180"/>
      <c r="E40" s="250">
        <v>0</v>
      </c>
      <c r="F40" s="250">
        <v>0</v>
      </c>
      <c r="G40" s="250">
        <v>0</v>
      </c>
      <c r="H40" s="176">
        <v>614.4</v>
      </c>
      <c r="I40" s="176">
        <v>441</v>
      </c>
      <c r="J40" s="176">
        <v>546</v>
      </c>
      <c r="K40" s="176">
        <v>498.14010795587893</v>
      </c>
      <c r="L40" s="176">
        <v>11517.699999999999</v>
      </c>
      <c r="M40" s="176">
        <v>493.5</v>
      </c>
      <c r="N40" s="176">
        <v>588</v>
      </c>
      <c r="O40" s="176">
        <v>516.21018589351274</v>
      </c>
      <c r="P40" s="176">
        <v>43499.3</v>
      </c>
      <c r="Q40" s="176">
        <v>714</v>
      </c>
      <c r="R40" s="176">
        <v>808.5</v>
      </c>
      <c r="S40" s="176">
        <v>761.51375312571031</v>
      </c>
      <c r="T40" s="180">
        <v>559.90000000000009</v>
      </c>
      <c r="U40" s="152"/>
      <c r="V40" s="152"/>
      <c r="W40" s="179"/>
      <c r="X40" s="179"/>
      <c r="Y40" s="179"/>
      <c r="Z40" s="152"/>
      <c r="AA40" s="152"/>
      <c r="AB40" s="152"/>
      <c r="AC40" s="152"/>
      <c r="AD40" s="152"/>
      <c r="AE40" s="152"/>
      <c r="AF40" s="152"/>
      <c r="AG40" s="152"/>
      <c r="AH40" s="152"/>
      <c r="AI40" s="152"/>
      <c r="AJ40" s="152"/>
      <c r="AK40" s="152"/>
      <c r="AL40" s="152"/>
      <c r="AM40" s="152"/>
    </row>
    <row r="41" spans="2:39" x14ac:dyDescent="0.15">
      <c r="B41" s="175"/>
      <c r="C41" s="152">
        <v>4</v>
      </c>
      <c r="D41" s="180"/>
      <c r="E41" s="250">
        <v>535.5</v>
      </c>
      <c r="F41" s="250">
        <v>614.25</v>
      </c>
      <c r="G41" s="250">
        <v>596.66447368421052</v>
      </c>
      <c r="H41" s="176">
        <v>19328.2</v>
      </c>
      <c r="I41" s="176">
        <v>441</v>
      </c>
      <c r="J41" s="176">
        <v>682.5</v>
      </c>
      <c r="K41" s="176">
        <v>486.765715188081</v>
      </c>
      <c r="L41" s="176">
        <v>35062.199999999997</v>
      </c>
      <c r="M41" s="176">
        <v>525</v>
      </c>
      <c r="N41" s="176">
        <v>630</v>
      </c>
      <c r="O41" s="176">
        <v>541.12402630631323</v>
      </c>
      <c r="P41" s="176">
        <v>68639.600000000006</v>
      </c>
      <c r="Q41" s="176">
        <v>724.5</v>
      </c>
      <c r="R41" s="176">
        <v>819</v>
      </c>
      <c r="S41" s="176">
        <v>771.4643164230439</v>
      </c>
      <c r="T41" s="176">
        <v>982.3</v>
      </c>
      <c r="U41" s="152"/>
      <c r="V41" s="152"/>
      <c r="W41" s="179"/>
      <c r="X41" s="179"/>
      <c r="Y41" s="179"/>
      <c r="Z41" s="152"/>
      <c r="AA41" s="152"/>
      <c r="AB41" s="152"/>
      <c r="AC41" s="152"/>
      <c r="AD41" s="152"/>
      <c r="AE41" s="152"/>
      <c r="AF41" s="152"/>
      <c r="AG41" s="152"/>
      <c r="AH41" s="152"/>
      <c r="AI41" s="152"/>
      <c r="AJ41" s="152"/>
      <c r="AK41" s="152"/>
      <c r="AL41" s="152"/>
      <c r="AM41" s="152"/>
    </row>
    <row r="42" spans="2:39" x14ac:dyDescent="0.15">
      <c r="B42" s="168"/>
      <c r="C42" s="169">
        <v>5</v>
      </c>
      <c r="D42" s="181"/>
      <c r="E42" s="269">
        <v>577.5</v>
      </c>
      <c r="F42" s="269">
        <v>672</v>
      </c>
      <c r="G42" s="269">
        <v>619.53262558259974</v>
      </c>
      <c r="H42" s="184">
        <v>15086.400000000001</v>
      </c>
      <c r="I42" s="184">
        <v>546</v>
      </c>
      <c r="J42" s="184">
        <v>630</v>
      </c>
      <c r="K42" s="184">
        <v>595.87432536622987</v>
      </c>
      <c r="L42" s="184">
        <v>16057.4</v>
      </c>
      <c r="M42" s="184">
        <v>609</v>
      </c>
      <c r="N42" s="184">
        <v>682.5</v>
      </c>
      <c r="O42" s="184">
        <v>640.18599383523258</v>
      </c>
      <c r="P42" s="184">
        <v>42189.599999999999</v>
      </c>
      <c r="Q42" s="184">
        <v>735</v>
      </c>
      <c r="R42" s="184">
        <v>840</v>
      </c>
      <c r="S42" s="184">
        <v>784.88394467829221</v>
      </c>
      <c r="T42" s="181">
        <v>638.9</v>
      </c>
      <c r="U42" s="152"/>
      <c r="V42" s="152"/>
      <c r="W42" s="179"/>
      <c r="X42" s="179"/>
      <c r="Y42" s="179"/>
      <c r="Z42" s="152"/>
      <c r="AA42" s="152"/>
      <c r="AB42" s="152"/>
      <c r="AC42" s="152"/>
      <c r="AD42" s="152"/>
      <c r="AE42" s="152"/>
      <c r="AF42" s="152"/>
      <c r="AG42" s="152"/>
      <c r="AH42" s="152"/>
      <c r="AI42" s="152"/>
      <c r="AJ42" s="152"/>
      <c r="AK42" s="152"/>
      <c r="AL42" s="152"/>
      <c r="AM42" s="152"/>
    </row>
    <row r="43" spans="2:39" ht="11.25" customHeight="1" x14ac:dyDescent="0.15">
      <c r="B43" s="175" t="s">
        <v>456</v>
      </c>
      <c r="C43" s="152"/>
      <c r="E43" s="177"/>
      <c r="F43" s="178"/>
      <c r="G43" s="179"/>
      <c r="H43" s="176"/>
      <c r="I43" s="175"/>
      <c r="J43" s="175"/>
      <c r="K43" s="176"/>
      <c r="L43" s="176"/>
      <c r="M43" s="175"/>
      <c r="N43" s="176"/>
      <c r="O43" s="152"/>
      <c r="P43" s="176"/>
      <c r="Q43" s="175"/>
      <c r="R43" s="176"/>
      <c r="S43" s="152"/>
      <c r="T43" s="176"/>
      <c r="U43" s="175"/>
      <c r="V43" s="152"/>
      <c r="W43" s="179"/>
      <c r="X43" s="179"/>
      <c r="Y43" s="179"/>
      <c r="Z43" s="152"/>
      <c r="AA43" s="152"/>
      <c r="AB43" s="152"/>
      <c r="AC43" s="152"/>
      <c r="AD43" s="152"/>
      <c r="AE43" s="152"/>
      <c r="AF43" s="152"/>
      <c r="AG43" s="152"/>
      <c r="AH43" s="152"/>
      <c r="AI43" s="152"/>
      <c r="AJ43" s="152"/>
      <c r="AK43" s="152"/>
      <c r="AL43" s="152"/>
      <c r="AM43" s="152"/>
    </row>
    <row r="44" spans="2:39" x14ac:dyDescent="0.15">
      <c r="B44" s="175"/>
      <c r="C44" s="152"/>
      <c r="E44" s="177"/>
      <c r="F44" s="178"/>
      <c r="G44" s="179"/>
      <c r="H44" s="176"/>
      <c r="I44" s="175"/>
      <c r="J44" s="175"/>
      <c r="K44" s="176"/>
      <c r="L44" s="176"/>
      <c r="M44" s="175"/>
      <c r="N44" s="176"/>
      <c r="O44" s="152"/>
      <c r="P44" s="176"/>
      <c r="Q44" s="175"/>
      <c r="R44" s="176"/>
      <c r="S44" s="152"/>
      <c r="T44" s="176"/>
      <c r="U44" s="175"/>
      <c r="V44" s="152"/>
      <c r="W44" s="179"/>
      <c r="X44" s="179"/>
      <c r="Y44" s="179"/>
      <c r="Z44" s="152"/>
      <c r="AA44" s="152"/>
      <c r="AB44" s="152"/>
      <c r="AC44" s="152"/>
      <c r="AD44" s="152"/>
      <c r="AE44" s="152"/>
      <c r="AF44" s="152"/>
      <c r="AG44" s="152"/>
      <c r="AH44" s="152"/>
      <c r="AI44" s="152"/>
      <c r="AJ44" s="152"/>
      <c r="AK44" s="152"/>
      <c r="AL44" s="152"/>
      <c r="AM44" s="152"/>
    </row>
    <row r="45" spans="2:39" x14ac:dyDescent="0.15">
      <c r="B45" s="316">
        <v>41030</v>
      </c>
      <c r="C45" s="302"/>
      <c r="D45" s="317">
        <v>41044</v>
      </c>
      <c r="E45" s="250">
        <v>619.5</v>
      </c>
      <c r="F45" s="250">
        <v>619.5</v>
      </c>
      <c r="G45" s="250">
        <v>619.5</v>
      </c>
      <c r="H45" s="250">
        <v>8260.2000000000007</v>
      </c>
      <c r="I45" s="250">
        <v>546</v>
      </c>
      <c r="J45" s="250">
        <v>630</v>
      </c>
      <c r="K45" s="250">
        <v>595.31333005410727</v>
      </c>
      <c r="L45" s="176">
        <v>10619</v>
      </c>
      <c r="M45" s="250">
        <v>609</v>
      </c>
      <c r="N45" s="250">
        <v>651</v>
      </c>
      <c r="O45" s="250">
        <v>635.10373809803696</v>
      </c>
      <c r="P45" s="176">
        <v>24077.1</v>
      </c>
      <c r="Q45" s="250">
        <v>735</v>
      </c>
      <c r="R45" s="250">
        <v>840</v>
      </c>
      <c r="S45" s="250">
        <v>787.38239124772065</v>
      </c>
      <c r="T45" s="176">
        <v>458.9</v>
      </c>
      <c r="U45" s="175"/>
      <c r="V45" s="152"/>
      <c r="W45" s="179"/>
      <c r="X45" s="179"/>
      <c r="Y45" s="179"/>
      <c r="Z45" s="152"/>
      <c r="AA45" s="152"/>
      <c r="AB45" s="152"/>
      <c r="AC45" s="152"/>
      <c r="AD45" s="152"/>
      <c r="AE45" s="152"/>
      <c r="AF45" s="152"/>
      <c r="AG45" s="152"/>
      <c r="AH45" s="152"/>
      <c r="AI45" s="152"/>
      <c r="AJ45" s="152"/>
      <c r="AK45" s="152"/>
      <c r="AL45" s="152"/>
      <c r="AM45" s="152"/>
    </row>
    <row r="46" spans="2:39" ht="15" customHeight="1" x14ac:dyDescent="0.15">
      <c r="B46" s="316">
        <v>41045</v>
      </c>
      <c r="C46" s="302"/>
      <c r="D46" s="610">
        <v>41060</v>
      </c>
      <c r="E46" s="250">
        <v>577.5</v>
      </c>
      <c r="F46" s="250">
        <v>672</v>
      </c>
      <c r="G46" s="250">
        <v>619.53366583541151</v>
      </c>
      <c r="H46" s="177">
        <v>6826.2</v>
      </c>
      <c r="I46" s="177">
        <v>577.5</v>
      </c>
      <c r="J46" s="177">
        <v>609</v>
      </c>
      <c r="K46" s="178">
        <v>596.48815931108743</v>
      </c>
      <c r="L46" s="176">
        <v>5438.4</v>
      </c>
      <c r="M46" s="177">
        <v>609</v>
      </c>
      <c r="N46" s="177">
        <v>682.5</v>
      </c>
      <c r="O46" s="177">
        <v>640.96179726892649</v>
      </c>
      <c r="P46" s="176">
        <v>18112.5</v>
      </c>
      <c r="Q46" s="177">
        <v>745.5</v>
      </c>
      <c r="R46" s="177">
        <v>829.5</v>
      </c>
      <c r="S46" s="177">
        <v>776.54347826086962</v>
      </c>
      <c r="T46" s="176">
        <v>180</v>
      </c>
      <c r="U46" s="175"/>
      <c r="V46" s="152"/>
      <c r="W46" s="152"/>
      <c r="X46" s="152"/>
      <c r="Y46" s="152"/>
      <c r="Z46" s="152"/>
      <c r="AA46" s="152"/>
      <c r="AB46" s="152"/>
      <c r="AC46" s="152"/>
      <c r="AD46" s="152"/>
      <c r="AE46" s="152"/>
      <c r="AF46" s="152"/>
      <c r="AG46" s="152"/>
      <c r="AH46" s="152"/>
      <c r="AI46" s="152"/>
      <c r="AJ46" s="152"/>
      <c r="AK46" s="152"/>
      <c r="AL46" s="152"/>
      <c r="AM46" s="152"/>
    </row>
    <row r="47" spans="2:39" ht="12.75" customHeight="1" x14ac:dyDescent="0.15">
      <c r="B47" s="609"/>
      <c r="C47" s="306"/>
      <c r="D47" s="331"/>
      <c r="E47" s="269"/>
      <c r="F47" s="269"/>
      <c r="G47" s="269"/>
      <c r="H47" s="269"/>
      <c r="I47" s="269"/>
      <c r="J47" s="269"/>
      <c r="K47" s="269"/>
      <c r="L47" s="190"/>
      <c r="M47" s="269"/>
      <c r="N47" s="269"/>
      <c r="O47" s="269"/>
      <c r="P47" s="190"/>
      <c r="Q47" s="269"/>
      <c r="R47" s="269"/>
      <c r="S47" s="269"/>
      <c r="T47" s="571"/>
      <c r="V47" s="152"/>
      <c r="W47" s="152"/>
      <c r="X47" s="152"/>
      <c r="Y47" s="152"/>
      <c r="Z47" s="152"/>
      <c r="AA47" s="152"/>
      <c r="AB47" s="152"/>
      <c r="AC47" s="152"/>
      <c r="AD47" s="152"/>
      <c r="AE47" s="152"/>
      <c r="AF47" s="152"/>
      <c r="AG47" s="152"/>
      <c r="AH47" s="152"/>
      <c r="AI47" s="152"/>
      <c r="AJ47" s="152"/>
      <c r="AK47" s="152"/>
      <c r="AL47" s="152"/>
      <c r="AM47" s="152"/>
    </row>
    <row r="48" spans="2:39" ht="12.75" customHeight="1" x14ac:dyDescent="0.15">
      <c r="B48" s="154" t="s">
        <v>457</v>
      </c>
      <c r="C48" s="153" t="s">
        <v>250</v>
      </c>
    </row>
    <row r="49" spans="2:24" ht="12.75" customHeight="1" x14ac:dyDescent="0.15">
      <c r="B49" s="191" t="s">
        <v>109</v>
      </c>
      <c r="C49" s="153" t="s">
        <v>458</v>
      </c>
    </row>
    <row r="50" spans="2:24" ht="12.75" customHeight="1" x14ac:dyDescent="0.15">
      <c r="B50" s="191" t="s">
        <v>459</v>
      </c>
      <c r="C50" s="153" t="s">
        <v>111</v>
      </c>
    </row>
    <row r="52" spans="2:24" x14ac:dyDescent="0.15">
      <c r="E52" s="557"/>
      <c r="F52" s="557"/>
      <c r="G52" s="557"/>
      <c r="H52" s="557"/>
      <c r="I52" s="557"/>
      <c r="J52" s="557"/>
      <c r="K52" s="557"/>
      <c r="L52" s="557"/>
      <c r="M52" s="557"/>
      <c r="N52" s="557"/>
      <c r="O52" s="557"/>
      <c r="P52" s="557"/>
      <c r="Q52" s="557"/>
      <c r="R52" s="557"/>
      <c r="S52" s="557"/>
      <c r="T52" s="557"/>
      <c r="U52" s="557"/>
      <c r="V52" s="557"/>
      <c r="W52" s="557"/>
      <c r="X52" s="557"/>
    </row>
    <row r="56" spans="2:24" x14ac:dyDescent="0.15">
      <c r="E56" s="557"/>
      <c r="F56" s="557"/>
      <c r="G56" s="557"/>
      <c r="H56" s="557"/>
      <c r="I56" s="557"/>
      <c r="J56" s="557"/>
      <c r="K56" s="557"/>
      <c r="L56" s="557"/>
      <c r="M56" s="557"/>
      <c r="N56" s="557"/>
      <c r="O56" s="557"/>
      <c r="P56" s="557"/>
      <c r="Q56" s="557"/>
      <c r="R56" s="557"/>
      <c r="S56" s="557"/>
      <c r="T56" s="557"/>
    </row>
  </sheetData>
  <phoneticPr fontId="6"/>
  <pageMargins left="0.39370078740157483" right="0.39370078740157483" top="0.19685039370078741" bottom="0.59055118110236227" header="0.59055118110236227" footer="0.19685039370078741"/>
  <pageSetup paperSize="9" orientation="landscape" r:id="rId1"/>
  <headerFooter alignWithMargins="0">
    <oddFooter>&amp;C-62-</oddFooter>
  </headerFooter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dimension ref="B1:AF56"/>
  <sheetViews>
    <sheetView zoomScale="75" zoomScaleNormal="75" workbookViewId="0"/>
  </sheetViews>
  <sheetFormatPr defaultColWidth="7.5" defaultRowHeight="12" x14ac:dyDescent="0.15"/>
  <cols>
    <col min="1" max="1" width="1" style="193" customWidth="1"/>
    <col min="2" max="2" width="5.625" style="193" customWidth="1"/>
    <col min="3" max="3" width="3.5" style="193" customWidth="1"/>
    <col min="4" max="4" width="5.25" style="193" customWidth="1"/>
    <col min="5" max="5" width="5.5" style="193" customWidth="1"/>
    <col min="6" max="7" width="5.875" style="193" customWidth="1"/>
    <col min="8" max="8" width="8.125" style="193" customWidth="1"/>
    <col min="9" max="9" width="5.375" style="193" customWidth="1"/>
    <col min="10" max="11" width="5.875" style="193" customWidth="1"/>
    <col min="12" max="12" width="8.125" style="193" customWidth="1"/>
    <col min="13" max="13" width="5.75" style="193" customWidth="1"/>
    <col min="14" max="15" width="5.875" style="193" customWidth="1"/>
    <col min="16" max="16" width="8.125" style="193" customWidth="1"/>
    <col min="17" max="17" width="5.375" style="193" customWidth="1"/>
    <col min="18" max="19" width="5.875" style="193" customWidth="1"/>
    <col min="20" max="20" width="8.125" style="193" customWidth="1"/>
    <col min="21" max="21" width="5.75" style="193" customWidth="1"/>
    <col min="22" max="23" width="5.875" style="193" customWidth="1"/>
    <col min="24" max="24" width="8.125" style="193" customWidth="1"/>
    <col min="25" max="16384" width="7.5" style="193"/>
  </cols>
  <sheetData>
    <row r="1" spans="2:32" ht="14.25" x14ac:dyDescent="0.15">
      <c r="B1" s="646" t="s">
        <v>460</v>
      </c>
      <c r="F1" s="213"/>
    </row>
    <row r="2" spans="2:32" x14ac:dyDescent="0.15">
      <c r="B2" s="193" t="s">
        <v>461</v>
      </c>
    </row>
    <row r="3" spans="2:32" x14ac:dyDescent="0.15">
      <c r="B3" s="193" t="s">
        <v>367</v>
      </c>
    </row>
    <row r="4" spans="2:32" x14ac:dyDescent="0.15">
      <c r="X4" s="194" t="s">
        <v>85</v>
      </c>
      <c r="Z4" s="192"/>
      <c r="AA4" s="192"/>
    </row>
    <row r="5" spans="2:32" ht="6" customHeight="1" x14ac:dyDescent="0.15">
      <c r="B5" s="195"/>
      <c r="C5" s="195"/>
      <c r="D5" s="195"/>
      <c r="E5" s="195"/>
      <c r="F5" s="195"/>
      <c r="G5" s="195"/>
      <c r="H5" s="195"/>
      <c r="I5" s="195"/>
      <c r="J5" s="195"/>
      <c r="K5" s="195"/>
      <c r="L5" s="195"/>
      <c r="M5" s="195"/>
      <c r="N5" s="195"/>
      <c r="Z5" s="192"/>
      <c r="AA5" s="192"/>
    </row>
    <row r="6" spans="2:32" ht="13.5" x14ac:dyDescent="0.15">
      <c r="B6" s="196"/>
      <c r="C6" s="197" t="s">
        <v>86</v>
      </c>
      <c r="D6" s="198"/>
      <c r="E6" s="218" t="s">
        <v>122</v>
      </c>
      <c r="F6" s="219"/>
      <c r="G6" s="219"/>
      <c r="H6" s="220"/>
      <c r="I6" s="218" t="s">
        <v>123</v>
      </c>
      <c r="J6" s="219"/>
      <c r="K6" s="219"/>
      <c r="L6" s="220"/>
      <c r="M6" s="218" t="s">
        <v>124</v>
      </c>
      <c r="N6" s="219"/>
      <c r="O6" s="219"/>
      <c r="P6" s="220"/>
      <c r="Q6" s="218" t="s">
        <v>126</v>
      </c>
      <c r="R6" s="219"/>
      <c r="S6" s="219"/>
      <c r="T6" s="220"/>
      <c r="U6" s="238" t="s">
        <v>134</v>
      </c>
      <c r="V6" s="239"/>
      <c r="W6" s="239"/>
      <c r="X6" s="240"/>
      <c r="Z6" s="173"/>
      <c r="AA6" s="173"/>
      <c r="AB6" s="173"/>
      <c r="AC6" s="173"/>
      <c r="AD6" s="173"/>
      <c r="AE6" s="173"/>
      <c r="AF6" s="192"/>
    </row>
    <row r="7" spans="2:32" ht="13.5" x14ac:dyDescent="0.15">
      <c r="B7" s="199" t="s">
        <v>92</v>
      </c>
      <c r="C7" s="200"/>
      <c r="D7" s="201"/>
      <c r="E7" s="205" t="s">
        <v>93</v>
      </c>
      <c r="F7" s="203" t="s">
        <v>94</v>
      </c>
      <c r="G7" s="206" t="s">
        <v>95</v>
      </c>
      <c r="H7" s="203" t="s">
        <v>96</v>
      </c>
      <c r="I7" s="205" t="s">
        <v>93</v>
      </c>
      <c r="J7" s="203" t="s">
        <v>94</v>
      </c>
      <c r="K7" s="206" t="s">
        <v>95</v>
      </c>
      <c r="L7" s="203" t="s">
        <v>96</v>
      </c>
      <c r="M7" s="205" t="s">
        <v>93</v>
      </c>
      <c r="N7" s="203" t="s">
        <v>94</v>
      </c>
      <c r="O7" s="205" t="s">
        <v>95</v>
      </c>
      <c r="P7" s="203" t="s">
        <v>96</v>
      </c>
      <c r="Q7" s="205" t="s">
        <v>93</v>
      </c>
      <c r="R7" s="203" t="s">
        <v>94</v>
      </c>
      <c r="S7" s="206" t="s">
        <v>95</v>
      </c>
      <c r="T7" s="203" t="s">
        <v>96</v>
      </c>
      <c r="U7" s="205" t="s">
        <v>93</v>
      </c>
      <c r="V7" s="203" t="s">
        <v>94</v>
      </c>
      <c r="W7" s="206" t="s">
        <v>95</v>
      </c>
      <c r="X7" s="203" t="s">
        <v>96</v>
      </c>
      <c r="Z7" s="173"/>
      <c r="AA7" s="173"/>
      <c r="AB7" s="173"/>
      <c r="AC7" s="173"/>
      <c r="AD7" s="173"/>
      <c r="AE7" s="173"/>
      <c r="AF7" s="192"/>
    </row>
    <row r="8" spans="2:32" ht="13.5" x14ac:dyDescent="0.15">
      <c r="B8" s="208"/>
      <c r="C8" s="195"/>
      <c r="D8" s="195"/>
      <c r="E8" s="209"/>
      <c r="F8" s="210"/>
      <c r="G8" s="211" t="s">
        <v>97</v>
      </c>
      <c r="H8" s="210"/>
      <c r="I8" s="209"/>
      <c r="J8" s="210"/>
      <c r="K8" s="211" t="s">
        <v>97</v>
      </c>
      <c r="L8" s="210"/>
      <c r="M8" s="209"/>
      <c r="N8" s="210"/>
      <c r="O8" s="209" t="s">
        <v>97</v>
      </c>
      <c r="P8" s="210"/>
      <c r="Q8" s="209"/>
      <c r="R8" s="210"/>
      <c r="S8" s="211" t="s">
        <v>97</v>
      </c>
      <c r="T8" s="210"/>
      <c r="U8" s="209"/>
      <c r="V8" s="210"/>
      <c r="W8" s="211" t="s">
        <v>97</v>
      </c>
      <c r="X8" s="210"/>
      <c r="Z8" s="173"/>
      <c r="AA8" s="173"/>
      <c r="AB8" s="173"/>
      <c r="AC8" s="173"/>
      <c r="AD8" s="173"/>
      <c r="AE8" s="173"/>
      <c r="AF8" s="192"/>
    </row>
    <row r="9" spans="2:32" ht="14.1" customHeight="1" x14ac:dyDescent="0.15">
      <c r="B9" s="213"/>
      <c r="C9" s="204"/>
      <c r="D9" s="258"/>
      <c r="E9" s="213"/>
      <c r="F9" s="214"/>
      <c r="G9" s="192"/>
      <c r="H9" s="214"/>
      <c r="I9" s="213"/>
      <c r="J9" s="214"/>
      <c r="K9" s="192"/>
      <c r="L9" s="214"/>
      <c r="M9" s="213"/>
      <c r="N9" s="214"/>
      <c r="O9" s="192"/>
      <c r="P9" s="214"/>
      <c r="Q9" s="213"/>
      <c r="R9" s="214"/>
      <c r="S9" s="192"/>
      <c r="T9" s="214"/>
      <c r="U9" s="213"/>
      <c r="V9" s="214"/>
      <c r="W9" s="192"/>
      <c r="X9" s="214"/>
      <c r="Z9" s="173"/>
      <c r="AA9" s="173"/>
      <c r="AB9" s="173"/>
      <c r="AC9" s="173"/>
      <c r="AD9" s="173"/>
      <c r="AE9" s="173"/>
      <c r="AF9" s="192"/>
    </row>
    <row r="10" spans="2:32" ht="14.1" customHeight="1" x14ac:dyDescent="0.15">
      <c r="B10" s="213"/>
      <c r="C10" s="204"/>
      <c r="E10" s="213"/>
      <c r="F10" s="214"/>
      <c r="G10" s="192"/>
      <c r="H10" s="214"/>
      <c r="I10" s="213"/>
      <c r="J10" s="214"/>
      <c r="K10" s="192"/>
      <c r="L10" s="214"/>
      <c r="M10" s="213"/>
      <c r="N10" s="214"/>
      <c r="O10" s="192"/>
      <c r="P10" s="214"/>
      <c r="Q10" s="213"/>
      <c r="R10" s="214"/>
      <c r="S10" s="192"/>
      <c r="T10" s="214"/>
      <c r="U10" s="213"/>
      <c r="V10" s="214"/>
      <c r="W10" s="192"/>
      <c r="X10" s="214"/>
      <c r="Z10" s="173"/>
      <c r="AA10" s="173"/>
      <c r="AB10" s="173"/>
      <c r="AC10" s="173"/>
      <c r="AD10" s="173"/>
      <c r="AE10" s="173"/>
      <c r="AF10" s="192"/>
    </row>
    <row r="11" spans="2:32" ht="14.1" customHeight="1" x14ac:dyDescent="0.15">
      <c r="B11" s="213" t="s">
        <v>0</v>
      </c>
      <c r="C11" s="204">
        <v>20</v>
      </c>
      <c r="D11" s="215" t="s">
        <v>1</v>
      </c>
      <c r="E11" s="213">
        <v>2625</v>
      </c>
      <c r="F11" s="214">
        <v>3675</v>
      </c>
      <c r="G11" s="192">
        <v>3197</v>
      </c>
      <c r="H11" s="214">
        <v>29029</v>
      </c>
      <c r="I11" s="213">
        <v>1995</v>
      </c>
      <c r="J11" s="214">
        <v>2625</v>
      </c>
      <c r="K11" s="192">
        <v>2405</v>
      </c>
      <c r="L11" s="214">
        <v>24172</v>
      </c>
      <c r="M11" s="213">
        <v>1365</v>
      </c>
      <c r="N11" s="214">
        <v>1890</v>
      </c>
      <c r="O11" s="192">
        <v>1643</v>
      </c>
      <c r="P11" s="214">
        <v>11638</v>
      </c>
      <c r="Q11" s="213">
        <v>6090</v>
      </c>
      <c r="R11" s="214">
        <v>7665</v>
      </c>
      <c r="S11" s="192">
        <v>6713</v>
      </c>
      <c r="T11" s="214">
        <v>5491</v>
      </c>
      <c r="U11" s="213">
        <v>4830</v>
      </c>
      <c r="V11" s="214">
        <v>5985</v>
      </c>
      <c r="W11" s="192">
        <v>5451</v>
      </c>
      <c r="X11" s="214">
        <v>7801</v>
      </c>
      <c r="Z11" s="192"/>
      <c r="AA11" s="192"/>
      <c r="AB11" s="192"/>
      <c r="AC11" s="192"/>
      <c r="AD11" s="192"/>
      <c r="AE11" s="192"/>
      <c r="AF11" s="192"/>
    </row>
    <row r="12" spans="2:32" ht="14.1" customHeight="1" x14ac:dyDescent="0.15">
      <c r="B12" s="213"/>
      <c r="C12" s="204">
        <v>21</v>
      </c>
      <c r="E12" s="213">
        <v>2153</v>
      </c>
      <c r="F12" s="214">
        <v>3675</v>
      </c>
      <c r="G12" s="192">
        <v>2681</v>
      </c>
      <c r="H12" s="214">
        <v>362741</v>
      </c>
      <c r="I12" s="213">
        <v>1785</v>
      </c>
      <c r="J12" s="214">
        <v>2678</v>
      </c>
      <c r="K12" s="192">
        <v>2227</v>
      </c>
      <c r="L12" s="214">
        <v>322896</v>
      </c>
      <c r="M12" s="213">
        <v>1313</v>
      </c>
      <c r="N12" s="214">
        <v>1995</v>
      </c>
      <c r="O12" s="192">
        <v>1650</v>
      </c>
      <c r="P12" s="214">
        <v>176133</v>
      </c>
      <c r="Q12" s="213">
        <v>4410</v>
      </c>
      <c r="R12" s="214">
        <v>7140</v>
      </c>
      <c r="S12" s="192">
        <v>5476</v>
      </c>
      <c r="T12" s="214">
        <v>75191</v>
      </c>
      <c r="U12" s="213">
        <v>3675</v>
      </c>
      <c r="V12" s="214">
        <v>5775</v>
      </c>
      <c r="W12" s="192">
        <v>4403</v>
      </c>
      <c r="X12" s="214">
        <v>119199</v>
      </c>
      <c r="Z12" s="173"/>
      <c r="AA12" s="173"/>
      <c r="AB12" s="173"/>
      <c r="AC12" s="173"/>
      <c r="AD12" s="173"/>
      <c r="AE12" s="192"/>
      <c r="AF12" s="192"/>
    </row>
    <row r="13" spans="2:32" ht="14.1" customHeight="1" x14ac:dyDescent="0.15">
      <c r="B13" s="213"/>
      <c r="C13" s="204">
        <v>22</v>
      </c>
      <c r="D13" s="192"/>
      <c r="E13" s="213">
        <v>2100</v>
      </c>
      <c r="F13" s="214">
        <v>3465</v>
      </c>
      <c r="G13" s="192">
        <v>2649</v>
      </c>
      <c r="H13" s="214">
        <v>285413</v>
      </c>
      <c r="I13" s="213">
        <v>1831</v>
      </c>
      <c r="J13" s="214">
        <v>2625</v>
      </c>
      <c r="K13" s="192">
        <v>2174</v>
      </c>
      <c r="L13" s="214">
        <v>261448</v>
      </c>
      <c r="M13" s="213">
        <v>1260</v>
      </c>
      <c r="N13" s="214">
        <v>1890</v>
      </c>
      <c r="O13" s="192">
        <v>1625</v>
      </c>
      <c r="P13" s="214">
        <v>161232</v>
      </c>
      <c r="Q13" s="213">
        <v>4725</v>
      </c>
      <c r="R13" s="214">
        <v>6090</v>
      </c>
      <c r="S13" s="192">
        <v>5359</v>
      </c>
      <c r="T13" s="214">
        <v>71391</v>
      </c>
      <c r="U13" s="213">
        <v>3780</v>
      </c>
      <c r="V13" s="214">
        <v>5145</v>
      </c>
      <c r="W13" s="192">
        <v>4355</v>
      </c>
      <c r="X13" s="214">
        <v>116053</v>
      </c>
      <c r="Z13" s="173"/>
      <c r="AA13" s="173"/>
      <c r="AB13" s="173"/>
      <c r="AC13" s="173"/>
      <c r="AD13" s="173"/>
      <c r="AE13" s="192"/>
      <c r="AF13" s="192"/>
    </row>
    <row r="14" spans="2:32" ht="14.1" customHeight="1" x14ac:dyDescent="0.15">
      <c r="B14" s="208"/>
      <c r="C14" s="211">
        <v>23</v>
      </c>
      <c r="D14" s="217"/>
      <c r="E14" s="182">
        <v>1995</v>
      </c>
      <c r="F14" s="182">
        <v>3360</v>
      </c>
      <c r="G14" s="183">
        <v>2631.8512595770044</v>
      </c>
      <c r="H14" s="182">
        <v>300884.20000000007</v>
      </c>
      <c r="I14" s="182">
        <v>1680</v>
      </c>
      <c r="J14" s="182">
        <v>2625</v>
      </c>
      <c r="K14" s="182">
        <v>2206.754202408059</v>
      </c>
      <c r="L14" s="182">
        <v>252594.50000000006</v>
      </c>
      <c r="M14" s="182">
        <v>1260</v>
      </c>
      <c r="N14" s="182">
        <v>1942.5</v>
      </c>
      <c r="O14" s="182">
        <v>1651.8569967088306</v>
      </c>
      <c r="P14" s="182">
        <v>147468.30000000008</v>
      </c>
      <c r="Q14" s="182">
        <v>4725</v>
      </c>
      <c r="R14" s="182">
        <v>6510</v>
      </c>
      <c r="S14" s="182">
        <v>5567.6414713961194</v>
      </c>
      <c r="T14" s="182">
        <v>76388.800000000003</v>
      </c>
      <c r="U14" s="182">
        <v>3150</v>
      </c>
      <c r="V14" s="182">
        <v>5670</v>
      </c>
      <c r="W14" s="182">
        <v>4409.5307105116926</v>
      </c>
      <c r="X14" s="183">
        <v>103007.09999999999</v>
      </c>
      <c r="Z14" s="173"/>
      <c r="AA14" s="173"/>
      <c r="AB14" s="173"/>
      <c r="AC14" s="173"/>
      <c r="AD14" s="173"/>
      <c r="AE14" s="192"/>
      <c r="AF14" s="192"/>
    </row>
    <row r="15" spans="2:32" ht="14.1" customHeight="1" x14ac:dyDescent="0.15">
      <c r="B15" s="175" t="s">
        <v>98</v>
      </c>
      <c r="C15" s="167">
        <v>5</v>
      </c>
      <c r="D15" s="180" t="s">
        <v>119</v>
      </c>
      <c r="E15" s="214">
        <v>2362.5</v>
      </c>
      <c r="F15" s="214">
        <v>2730</v>
      </c>
      <c r="G15" s="214">
        <v>2550.5392798384687</v>
      </c>
      <c r="H15" s="214">
        <v>23891</v>
      </c>
      <c r="I15" s="214">
        <v>1995</v>
      </c>
      <c r="J15" s="214">
        <v>2467.5</v>
      </c>
      <c r="K15" s="214">
        <v>2237.731675530978</v>
      </c>
      <c r="L15" s="214">
        <v>19962.099999999999</v>
      </c>
      <c r="M15" s="214">
        <v>1627.5</v>
      </c>
      <c r="N15" s="214">
        <v>1890</v>
      </c>
      <c r="O15" s="214">
        <v>1792.5056791623824</v>
      </c>
      <c r="P15" s="214">
        <v>12227.5</v>
      </c>
      <c r="Q15" s="214">
        <v>5040</v>
      </c>
      <c r="R15" s="214">
        <v>5775</v>
      </c>
      <c r="S15" s="214">
        <v>5411.7289859154916</v>
      </c>
      <c r="T15" s="214">
        <v>5827.2</v>
      </c>
      <c r="U15" s="214">
        <v>3990</v>
      </c>
      <c r="V15" s="214">
        <v>4777.5</v>
      </c>
      <c r="W15" s="214">
        <v>4312.4871823052617</v>
      </c>
      <c r="X15" s="215">
        <v>9248.2000000000007</v>
      </c>
    </row>
    <row r="16" spans="2:32" ht="14.1" customHeight="1" x14ac:dyDescent="0.15">
      <c r="B16" s="175"/>
      <c r="C16" s="167">
        <v>6</v>
      </c>
      <c r="D16" s="180"/>
      <c r="E16" s="214">
        <v>2205</v>
      </c>
      <c r="F16" s="214">
        <v>2730</v>
      </c>
      <c r="G16" s="214">
        <v>2485.2201257861634</v>
      </c>
      <c r="H16" s="214">
        <v>21234.2</v>
      </c>
      <c r="I16" s="214">
        <v>1890</v>
      </c>
      <c r="J16" s="214">
        <v>2415</v>
      </c>
      <c r="K16" s="214">
        <v>2184.2211872311755</v>
      </c>
      <c r="L16" s="214">
        <v>15656.900000000001</v>
      </c>
      <c r="M16" s="214">
        <v>1575</v>
      </c>
      <c r="N16" s="214">
        <v>1890</v>
      </c>
      <c r="O16" s="214">
        <v>1732.9468085106382</v>
      </c>
      <c r="P16" s="214">
        <v>10697.7</v>
      </c>
      <c r="Q16" s="214">
        <v>4935</v>
      </c>
      <c r="R16" s="214">
        <v>5775</v>
      </c>
      <c r="S16" s="214">
        <v>5402.4022698612871</v>
      </c>
      <c r="T16" s="214">
        <v>5963.5</v>
      </c>
      <c r="U16" s="214">
        <v>3780</v>
      </c>
      <c r="V16" s="214">
        <v>4725</v>
      </c>
      <c r="W16" s="214">
        <v>4253.8049971731898</v>
      </c>
      <c r="X16" s="215">
        <v>8971.9</v>
      </c>
    </row>
    <row r="17" spans="2:24" ht="14.1" customHeight="1" x14ac:dyDescent="0.15">
      <c r="B17" s="175"/>
      <c r="C17" s="167">
        <v>7</v>
      </c>
      <c r="D17" s="180"/>
      <c r="E17" s="214">
        <v>1995</v>
      </c>
      <c r="F17" s="214">
        <v>2730</v>
      </c>
      <c r="G17" s="214">
        <v>2389.0289810682298</v>
      </c>
      <c r="H17" s="214">
        <v>20847.600000000002</v>
      </c>
      <c r="I17" s="214">
        <v>1680</v>
      </c>
      <c r="J17" s="214">
        <v>2415</v>
      </c>
      <c r="K17" s="214">
        <v>2087.4599707102761</v>
      </c>
      <c r="L17" s="214">
        <v>16879.8</v>
      </c>
      <c r="M17" s="214">
        <v>1470</v>
      </c>
      <c r="N17" s="214">
        <v>1890</v>
      </c>
      <c r="O17" s="214">
        <v>1677.9481053859852</v>
      </c>
      <c r="P17" s="215">
        <v>10228.9</v>
      </c>
      <c r="Q17" s="214">
        <v>4725</v>
      </c>
      <c r="R17" s="214">
        <v>5880</v>
      </c>
      <c r="S17" s="214">
        <v>5386.3357243716491</v>
      </c>
      <c r="T17" s="214">
        <v>5741.4</v>
      </c>
      <c r="U17" s="214">
        <v>3150</v>
      </c>
      <c r="V17" s="214">
        <v>4725</v>
      </c>
      <c r="W17" s="214">
        <v>4068.7429448499388</v>
      </c>
      <c r="X17" s="215">
        <v>7569.7000000000007</v>
      </c>
    </row>
    <row r="18" spans="2:24" ht="14.1" customHeight="1" x14ac:dyDescent="0.15">
      <c r="B18" s="175"/>
      <c r="C18" s="167">
        <v>8</v>
      </c>
      <c r="D18" s="180"/>
      <c r="E18" s="214">
        <v>1995</v>
      </c>
      <c r="F18" s="214">
        <v>2625</v>
      </c>
      <c r="G18" s="214">
        <v>2382.4793795801506</v>
      </c>
      <c r="H18" s="214">
        <v>30516.400000000001</v>
      </c>
      <c r="I18" s="214">
        <v>1680</v>
      </c>
      <c r="J18" s="214">
        <v>2362.5</v>
      </c>
      <c r="K18" s="214">
        <v>2036.9183539018281</v>
      </c>
      <c r="L18" s="214">
        <v>22471</v>
      </c>
      <c r="M18" s="214">
        <v>1470</v>
      </c>
      <c r="N18" s="214">
        <v>1942.5</v>
      </c>
      <c r="O18" s="214">
        <v>1658.3756468305307</v>
      </c>
      <c r="P18" s="214">
        <v>14062.6</v>
      </c>
      <c r="Q18" s="214">
        <v>4725</v>
      </c>
      <c r="R18" s="214">
        <v>6090</v>
      </c>
      <c r="S18" s="214">
        <v>5426.8737373737358</v>
      </c>
      <c r="T18" s="214">
        <v>7253.8</v>
      </c>
      <c r="U18" s="214">
        <v>3360</v>
      </c>
      <c r="V18" s="214">
        <v>5040</v>
      </c>
      <c r="W18" s="214">
        <v>4201.1332830400534</v>
      </c>
      <c r="X18" s="215">
        <v>10686.2</v>
      </c>
    </row>
    <row r="19" spans="2:24" ht="14.1" customHeight="1" x14ac:dyDescent="0.15">
      <c r="B19" s="175"/>
      <c r="C19" s="167">
        <v>9</v>
      </c>
      <c r="D19" s="180"/>
      <c r="E19" s="214">
        <v>2100</v>
      </c>
      <c r="F19" s="214">
        <v>2835</v>
      </c>
      <c r="G19" s="214">
        <v>2511.2832459232873</v>
      </c>
      <c r="H19" s="214">
        <v>20073.5</v>
      </c>
      <c r="I19" s="214">
        <v>1680</v>
      </c>
      <c r="J19" s="214">
        <v>2415</v>
      </c>
      <c r="K19" s="214">
        <v>2050.7025264314161</v>
      </c>
      <c r="L19" s="214">
        <v>17521.7</v>
      </c>
      <c r="M19" s="214">
        <v>1470</v>
      </c>
      <c r="N19" s="214">
        <v>1942.5</v>
      </c>
      <c r="O19" s="214">
        <v>1667.0446408839782</v>
      </c>
      <c r="P19" s="214">
        <v>10229.200000000001</v>
      </c>
      <c r="Q19" s="214">
        <v>4725</v>
      </c>
      <c r="R19" s="214">
        <v>6090</v>
      </c>
      <c r="S19" s="214">
        <v>5473.4380679905753</v>
      </c>
      <c r="T19" s="214">
        <v>5185.7999999999993</v>
      </c>
      <c r="U19" s="214">
        <v>3465</v>
      </c>
      <c r="V19" s="214">
        <v>4935</v>
      </c>
      <c r="W19" s="214">
        <v>4303.5570175438597</v>
      </c>
      <c r="X19" s="215">
        <v>6426.3</v>
      </c>
    </row>
    <row r="20" spans="2:24" ht="14.1" customHeight="1" x14ac:dyDescent="0.15">
      <c r="B20" s="175"/>
      <c r="C20" s="167">
        <v>10</v>
      </c>
      <c r="D20" s="180"/>
      <c r="E20" s="214">
        <v>2310</v>
      </c>
      <c r="F20" s="214">
        <v>2940</v>
      </c>
      <c r="G20" s="214">
        <v>2649.2620726705914</v>
      </c>
      <c r="H20" s="214">
        <v>17372.400000000001</v>
      </c>
      <c r="I20" s="214">
        <v>1785</v>
      </c>
      <c r="J20" s="214">
        <v>2520</v>
      </c>
      <c r="K20" s="214">
        <v>2148.3193245046455</v>
      </c>
      <c r="L20" s="214">
        <v>15659.2</v>
      </c>
      <c r="M20" s="214">
        <v>1470</v>
      </c>
      <c r="N20" s="214">
        <v>1837.5</v>
      </c>
      <c r="O20" s="214">
        <v>1628.2191059531488</v>
      </c>
      <c r="P20" s="214">
        <v>9044.5</v>
      </c>
      <c r="Q20" s="214">
        <v>4725</v>
      </c>
      <c r="R20" s="214">
        <v>6300</v>
      </c>
      <c r="S20" s="214">
        <v>5656.2249784296828</v>
      </c>
      <c r="T20" s="214">
        <v>5028.6000000000004</v>
      </c>
      <c r="U20" s="214">
        <v>3675</v>
      </c>
      <c r="V20" s="214">
        <v>5040</v>
      </c>
      <c r="W20" s="214">
        <v>4400.1602411550066</v>
      </c>
      <c r="X20" s="215">
        <v>6569.7000000000007</v>
      </c>
    </row>
    <row r="21" spans="2:24" ht="14.1" customHeight="1" x14ac:dyDescent="0.15">
      <c r="B21" s="175"/>
      <c r="C21" s="167">
        <v>11</v>
      </c>
      <c r="D21" s="180"/>
      <c r="E21" s="214">
        <v>2625</v>
      </c>
      <c r="F21" s="214">
        <v>3150</v>
      </c>
      <c r="G21" s="214">
        <v>2847.9676612003523</v>
      </c>
      <c r="H21" s="214">
        <v>24743.399999999998</v>
      </c>
      <c r="I21" s="214">
        <v>1995</v>
      </c>
      <c r="J21" s="214">
        <v>2625</v>
      </c>
      <c r="K21" s="214">
        <v>2299.3312084257209</v>
      </c>
      <c r="L21" s="214">
        <v>22778</v>
      </c>
      <c r="M21" s="214">
        <v>1365</v>
      </c>
      <c r="N21" s="214">
        <v>1837.5</v>
      </c>
      <c r="O21" s="214">
        <v>1608.4869957099249</v>
      </c>
      <c r="P21" s="214">
        <v>14052.5</v>
      </c>
      <c r="Q21" s="214">
        <v>4725</v>
      </c>
      <c r="R21" s="214">
        <v>6510</v>
      </c>
      <c r="S21" s="214">
        <v>5869.218523282736</v>
      </c>
      <c r="T21" s="214">
        <v>7223.2</v>
      </c>
      <c r="U21" s="214">
        <v>3780</v>
      </c>
      <c r="V21" s="214">
        <v>5460</v>
      </c>
      <c r="W21" s="214">
        <v>4587.1183551847435</v>
      </c>
      <c r="X21" s="215">
        <v>10784.8</v>
      </c>
    </row>
    <row r="22" spans="2:24" ht="14.1" customHeight="1" x14ac:dyDescent="0.15">
      <c r="B22" s="175"/>
      <c r="C22" s="167">
        <v>12</v>
      </c>
      <c r="D22" s="180"/>
      <c r="E22" s="214">
        <v>2730</v>
      </c>
      <c r="F22" s="214">
        <v>3255</v>
      </c>
      <c r="G22" s="214">
        <v>3007.3863684948096</v>
      </c>
      <c r="H22" s="214">
        <v>35352.699999999997</v>
      </c>
      <c r="I22" s="214">
        <v>1995</v>
      </c>
      <c r="J22" s="214">
        <v>2625</v>
      </c>
      <c r="K22" s="214">
        <v>2353.468889305419</v>
      </c>
      <c r="L22" s="214">
        <v>29163.800000000003</v>
      </c>
      <c r="M22" s="214">
        <v>1260</v>
      </c>
      <c r="N22" s="214">
        <v>1785</v>
      </c>
      <c r="O22" s="214">
        <v>1545.5980122459846</v>
      </c>
      <c r="P22" s="214">
        <v>14430.5</v>
      </c>
      <c r="Q22" s="214">
        <v>4725</v>
      </c>
      <c r="R22" s="214">
        <v>6510</v>
      </c>
      <c r="S22" s="214">
        <v>5933.9484505004239</v>
      </c>
      <c r="T22" s="214">
        <v>7512.8</v>
      </c>
      <c r="U22" s="214">
        <v>3990</v>
      </c>
      <c r="V22" s="214">
        <v>5670</v>
      </c>
      <c r="W22" s="214">
        <v>4865.9211755979959</v>
      </c>
      <c r="X22" s="215">
        <v>9443.2999999999993</v>
      </c>
    </row>
    <row r="23" spans="2:24" ht="14.1" customHeight="1" x14ac:dyDescent="0.15">
      <c r="B23" s="175" t="s">
        <v>100</v>
      </c>
      <c r="C23" s="167">
        <v>1</v>
      </c>
      <c r="D23" s="180" t="s">
        <v>119</v>
      </c>
      <c r="E23" s="214">
        <v>2415</v>
      </c>
      <c r="F23" s="214">
        <v>3150</v>
      </c>
      <c r="G23" s="214">
        <v>2788.689196352841</v>
      </c>
      <c r="H23" s="214">
        <v>26387.7</v>
      </c>
      <c r="I23" s="214">
        <v>1890</v>
      </c>
      <c r="J23" s="214">
        <v>2625</v>
      </c>
      <c r="K23" s="214">
        <v>2233.3780656794165</v>
      </c>
      <c r="L23" s="214">
        <v>21535.5</v>
      </c>
      <c r="M23" s="214">
        <v>1260</v>
      </c>
      <c r="N23" s="214">
        <v>1680</v>
      </c>
      <c r="O23" s="214">
        <v>1505.4311298776938</v>
      </c>
      <c r="P23" s="214">
        <v>11496</v>
      </c>
      <c r="Q23" s="214">
        <v>4725</v>
      </c>
      <c r="R23" s="214">
        <v>6510</v>
      </c>
      <c r="S23" s="214">
        <v>5885.6164566165789</v>
      </c>
      <c r="T23" s="214">
        <v>4714.4000000000005</v>
      </c>
      <c r="U23" s="214">
        <v>3675</v>
      </c>
      <c r="V23" s="214">
        <v>5565</v>
      </c>
      <c r="W23" s="214">
        <v>4576.5198021251063</v>
      </c>
      <c r="X23" s="215">
        <v>7628</v>
      </c>
    </row>
    <row r="24" spans="2:24" ht="14.1" customHeight="1" x14ac:dyDescent="0.15">
      <c r="B24" s="175"/>
      <c r="C24" s="167">
        <v>2</v>
      </c>
      <c r="D24" s="180"/>
      <c r="E24" s="214">
        <v>2257.5</v>
      </c>
      <c r="F24" s="214">
        <v>2940</v>
      </c>
      <c r="G24" s="214">
        <v>2579.9122435838476</v>
      </c>
      <c r="H24" s="214">
        <v>25522.9</v>
      </c>
      <c r="I24" s="214">
        <v>1890</v>
      </c>
      <c r="J24" s="214">
        <v>2520</v>
      </c>
      <c r="K24" s="214">
        <v>2156.0355366990175</v>
      </c>
      <c r="L24" s="214">
        <v>21563.9</v>
      </c>
      <c r="M24" s="214">
        <v>1260</v>
      </c>
      <c r="N24" s="214">
        <v>1785</v>
      </c>
      <c r="O24" s="214">
        <v>1511.2656574408602</v>
      </c>
      <c r="P24" s="214">
        <v>13184.5</v>
      </c>
      <c r="Q24" s="214">
        <v>4620</v>
      </c>
      <c r="R24" s="214">
        <v>6510</v>
      </c>
      <c r="S24" s="214">
        <v>5817.7547568710361</v>
      </c>
      <c r="T24" s="214">
        <v>6796.6999999999989</v>
      </c>
      <c r="U24" s="214">
        <v>3675</v>
      </c>
      <c r="V24" s="214">
        <v>5565</v>
      </c>
      <c r="W24" s="214">
        <v>4446.9730134932533</v>
      </c>
      <c r="X24" s="215">
        <v>9490.9</v>
      </c>
    </row>
    <row r="25" spans="2:24" ht="14.1" customHeight="1" x14ac:dyDescent="0.15">
      <c r="B25" s="175"/>
      <c r="C25" s="167">
        <v>3</v>
      </c>
      <c r="D25" s="180"/>
      <c r="E25" s="214">
        <v>2152.5</v>
      </c>
      <c r="F25" s="214">
        <v>2677.5</v>
      </c>
      <c r="G25" s="214">
        <v>2467.4009043660999</v>
      </c>
      <c r="H25" s="214">
        <v>23121.699999999997</v>
      </c>
      <c r="I25" s="214">
        <v>1890</v>
      </c>
      <c r="J25" s="214">
        <v>2415</v>
      </c>
      <c r="K25" s="214">
        <v>2159.2327618877766</v>
      </c>
      <c r="L25" s="214">
        <v>18495.599999999999</v>
      </c>
      <c r="M25" s="214">
        <v>1260</v>
      </c>
      <c r="N25" s="214">
        <v>1785</v>
      </c>
      <c r="O25" s="214">
        <v>1547.2619237306142</v>
      </c>
      <c r="P25" s="214">
        <v>13829.1</v>
      </c>
      <c r="Q25" s="214">
        <v>4725</v>
      </c>
      <c r="R25" s="214">
        <v>6510</v>
      </c>
      <c r="S25" s="214">
        <v>5678.7372221926144</v>
      </c>
      <c r="T25" s="214">
        <v>6530.3000000000011</v>
      </c>
      <c r="U25" s="214">
        <v>3360</v>
      </c>
      <c r="V25" s="214">
        <v>5040</v>
      </c>
      <c r="W25" s="214">
        <v>4356.0071451392732</v>
      </c>
      <c r="X25" s="215">
        <v>8210.0999999999985</v>
      </c>
    </row>
    <row r="26" spans="2:24" ht="14.1" customHeight="1" x14ac:dyDescent="0.15">
      <c r="B26" s="175"/>
      <c r="C26" s="167">
        <v>4</v>
      </c>
      <c r="D26" s="180"/>
      <c r="E26" s="214">
        <v>2100</v>
      </c>
      <c r="F26" s="214">
        <v>2625</v>
      </c>
      <c r="G26" s="215">
        <v>2389.1583250655522</v>
      </c>
      <c r="H26" s="214">
        <v>33234.5</v>
      </c>
      <c r="I26" s="214">
        <v>1816.5</v>
      </c>
      <c r="J26" s="214">
        <v>2415</v>
      </c>
      <c r="K26" s="214">
        <v>2108.3371343246572</v>
      </c>
      <c r="L26" s="214">
        <v>22466.5</v>
      </c>
      <c r="M26" s="214">
        <v>1470</v>
      </c>
      <c r="N26" s="214">
        <v>1837.5</v>
      </c>
      <c r="O26" s="214">
        <v>1645.3128683693512</v>
      </c>
      <c r="P26" s="214">
        <v>14968.999999999998</v>
      </c>
      <c r="Q26" s="214">
        <v>4725</v>
      </c>
      <c r="R26" s="214">
        <v>6510</v>
      </c>
      <c r="S26" s="214">
        <v>5668.5180408636415</v>
      </c>
      <c r="T26" s="214">
        <v>8399.9</v>
      </c>
      <c r="U26" s="214">
        <v>3465</v>
      </c>
      <c r="V26" s="214">
        <v>4830</v>
      </c>
      <c r="W26" s="214">
        <v>4279.5855770714388</v>
      </c>
      <c r="X26" s="215">
        <v>10040.400000000001</v>
      </c>
    </row>
    <row r="27" spans="2:24" ht="14.1" customHeight="1" x14ac:dyDescent="0.15">
      <c r="B27" s="168"/>
      <c r="C27" s="172">
        <v>5</v>
      </c>
      <c r="D27" s="181"/>
      <c r="E27" s="216">
        <v>2205</v>
      </c>
      <c r="F27" s="216">
        <v>2625</v>
      </c>
      <c r="G27" s="216">
        <v>2447.6720744583013</v>
      </c>
      <c r="H27" s="216">
        <v>42064.299999999996</v>
      </c>
      <c r="I27" s="216">
        <v>1785</v>
      </c>
      <c r="J27" s="216">
        <v>2310</v>
      </c>
      <c r="K27" s="216">
        <v>2051.209680971825</v>
      </c>
      <c r="L27" s="216">
        <v>27678</v>
      </c>
      <c r="M27" s="216">
        <v>1417.5</v>
      </c>
      <c r="N27" s="216">
        <v>1785</v>
      </c>
      <c r="O27" s="216">
        <v>1637.4048965159022</v>
      </c>
      <c r="P27" s="216">
        <v>18553.599999999999</v>
      </c>
      <c r="Q27" s="216">
        <v>4725</v>
      </c>
      <c r="R27" s="216">
        <v>6510</v>
      </c>
      <c r="S27" s="216">
        <v>5622.1437737167971</v>
      </c>
      <c r="T27" s="216">
        <v>9686.5</v>
      </c>
      <c r="U27" s="216">
        <v>3675</v>
      </c>
      <c r="V27" s="216">
        <v>5460</v>
      </c>
      <c r="W27" s="216">
        <v>4489.4416840508247</v>
      </c>
      <c r="X27" s="217">
        <v>11327.599999999999</v>
      </c>
    </row>
    <row r="28" spans="2:24" x14ac:dyDescent="0.15">
      <c r="B28" s="202"/>
      <c r="C28" s="221"/>
      <c r="D28" s="222"/>
      <c r="E28" s="213"/>
      <c r="F28" s="214"/>
      <c r="G28" s="192"/>
      <c r="H28" s="214"/>
      <c r="I28" s="213"/>
      <c r="J28" s="214"/>
      <c r="K28" s="192"/>
      <c r="L28" s="214"/>
      <c r="M28" s="213"/>
      <c r="N28" s="214"/>
      <c r="O28" s="192"/>
      <c r="P28" s="214"/>
      <c r="Q28" s="213"/>
      <c r="R28" s="214"/>
      <c r="S28" s="192"/>
      <c r="T28" s="214"/>
      <c r="U28" s="213"/>
      <c r="V28" s="214"/>
      <c r="W28" s="192"/>
      <c r="X28" s="214"/>
    </row>
    <row r="29" spans="2:24" x14ac:dyDescent="0.15">
      <c r="B29" s="202"/>
      <c r="C29" s="221"/>
      <c r="D29" s="222"/>
      <c r="E29" s="213"/>
      <c r="F29" s="214"/>
      <c r="G29" s="192"/>
      <c r="H29" s="214"/>
      <c r="I29" s="213"/>
      <c r="J29" s="214"/>
      <c r="K29" s="192"/>
      <c r="L29" s="214"/>
      <c r="M29" s="213"/>
      <c r="N29" s="214"/>
      <c r="O29" s="192"/>
      <c r="P29" s="214"/>
      <c r="Q29" s="213"/>
      <c r="R29" s="214"/>
      <c r="S29" s="192"/>
      <c r="T29" s="214"/>
      <c r="U29" s="213"/>
      <c r="V29" s="214"/>
      <c r="W29" s="192"/>
      <c r="X29" s="214"/>
    </row>
    <row r="30" spans="2:24" x14ac:dyDescent="0.15">
      <c r="B30" s="199" t="s">
        <v>127</v>
      </c>
      <c r="C30" s="221"/>
      <c r="D30" s="222"/>
      <c r="E30" s="213"/>
      <c r="F30" s="214"/>
      <c r="G30" s="192"/>
      <c r="H30" s="214"/>
      <c r="I30" s="213"/>
      <c r="J30" s="214"/>
      <c r="K30" s="192"/>
      <c r="L30" s="214"/>
      <c r="M30" s="213"/>
      <c r="N30" s="214"/>
      <c r="O30" s="192"/>
      <c r="P30" s="214"/>
      <c r="Q30" s="213"/>
      <c r="R30" s="214"/>
      <c r="S30" s="192"/>
      <c r="T30" s="214"/>
      <c r="U30" s="213"/>
      <c r="V30" s="214"/>
      <c r="W30" s="192"/>
      <c r="X30" s="214"/>
    </row>
    <row r="31" spans="2:24" x14ac:dyDescent="0.15">
      <c r="B31" s="223">
        <v>41031</v>
      </c>
      <c r="C31" s="224"/>
      <c r="D31" s="225">
        <v>41037</v>
      </c>
      <c r="E31" s="647">
        <v>2415</v>
      </c>
      <c r="F31" s="648">
        <v>2625</v>
      </c>
      <c r="G31" s="649">
        <v>2523.26386752794</v>
      </c>
      <c r="H31" s="214">
        <v>11602.5</v>
      </c>
      <c r="I31" s="647">
        <v>1837.5</v>
      </c>
      <c r="J31" s="648">
        <v>2152.5</v>
      </c>
      <c r="K31" s="649">
        <v>2006.6547545207318</v>
      </c>
      <c r="L31" s="214">
        <v>5987.5</v>
      </c>
      <c r="M31" s="647">
        <v>1575</v>
      </c>
      <c r="N31" s="648">
        <v>1732.5</v>
      </c>
      <c r="O31" s="649">
        <v>1676.0524558230138</v>
      </c>
      <c r="P31" s="214">
        <v>5815.3</v>
      </c>
      <c r="Q31" s="647">
        <v>4725</v>
      </c>
      <c r="R31" s="648">
        <v>6510</v>
      </c>
      <c r="S31" s="649">
        <v>5683.3356825179571</v>
      </c>
      <c r="T31" s="214">
        <v>2172.1</v>
      </c>
      <c r="U31" s="647">
        <v>3675</v>
      </c>
      <c r="V31" s="648">
        <v>5250</v>
      </c>
      <c r="W31" s="649">
        <v>4383.9038669614711</v>
      </c>
      <c r="X31" s="214">
        <v>2842.2</v>
      </c>
    </row>
    <row r="32" spans="2:24" x14ac:dyDescent="0.15">
      <c r="B32" s="223" t="s">
        <v>128</v>
      </c>
      <c r="C32" s="224"/>
      <c r="D32" s="225"/>
      <c r="E32" s="213"/>
      <c r="F32" s="214"/>
      <c r="G32" s="192"/>
      <c r="H32" s="214"/>
      <c r="I32" s="213"/>
      <c r="J32" s="214"/>
      <c r="K32" s="192"/>
      <c r="L32" s="214"/>
      <c r="M32" s="213"/>
      <c r="N32" s="214"/>
      <c r="O32" s="192"/>
      <c r="P32" s="214"/>
      <c r="Q32" s="213"/>
      <c r="R32" s="214"/>
      <c r="S32" s="192"/>
      <c r="T32" s="214"/>
      <c r="U32" s="213"/>
      <c r="V32" s="214"/>
      <c r="W32" s="192"/>
      <c r="X32" s="214"/>
    </row>
    <row r="33" spans="2:26" x14ac:dyDescent="0.15">
      <c r="B33" s="223">
        <v>41038</v>
      </c>
      <c r="C33" s="224"/>
      <c r="D33" s="225">
        <v>41044</v>
      </c>
      <c r="E33" s="229">
        <v>2310</v>
      </c>
      <c r="F33" s="230">
        <v>2520</v>
      </c>
      <c r="G33" s="231">
        <v>2424.9536599763878</v>
      </c>
      <c r="H33" s="230">
        <v>7791.5</v>
      </c>
      <c r="I33" s="229">
        <v>1785</v>
      </c>
      <c r="J33" s="230">
        <v>2310</v>
      </c>
      <c r="K33" s="231">
        <v>2064.3008611851551</v>
      </c>
      <c r="L33" s="230">
        <v>4870.2</v>
      </c>
      <c r="M33" s="229">
        <v>1575</v>
      </c>
      <c r="N33" s="230">
        <v>1732.5</v>
      </c>
      <c r="O33" s="231">
        <v>1652.8954607977992</v>
      </c>
      <c r="P33" s="230">
        <v>3021</v>
      </c>
      <c r="Q33" s="229">
        <v>4725</v>
      </c>
      <c r="R33" s="230">
        <v>6510</v>
      </c>
      <c r="S33" s="231">
        <v>5605.5296523517372</v>
      </c>
      <c r="T33" s="230">
        <v>1708.3</v>
      </c>
      <c r="U33" s="229">
        <v>3885</v>
      </c>
      <c r="V33" s="230">
        <v>5250</v>
      </c>
      <c r="W33" s="231">
        <v>4438.7620845453966</v>
      </c>
      <c r="X33" s="230">
        <v>2012.5</v>
      </c>
    </row>
    <row r="34" spans="2:26" x14ac:dyDescent="0.15">
      <c r="B34" s="223" t="s">
        <v>129</v>
      </c>
      <c r="C34" s="224"/>
      <c r="D34" s="225"/>
      <c r="E34" s="229"/>
      <c r="F34" s="230"/>
      <c r="G34" s="231"/>
      <c r="H34" s="230"/>
      <c r="I34" s="229"/>
      <c r="J34" s="230"/>
      <c r="K34" s="231"/>
      <c r="L34" s="230"/>
      <c r="M34" s="229"/>
      <c r="N34" s="230"/>
      <c r="O34" s="231"/>
      <c r="P34" s="230"/>
      <c r="Q34" s="229"/>
      <c r="R34" s="230"/>
      <c r="S34" s="231"/>
      <c r="T34" s="230"/>
      <c r="U34" s="229"/>
      <c r="V34" s="230"/>
      <c r="W34" s="231"/>
      <c r="X34" s="230"/>
    </row>
    <row r="35" spans="2:26" x14ac:dyDescent="0.15">
      <c r="B35" s="223">
        <v>41045</v>
      </c>
      <c r="C35" s="224"/>
      <c r="D35" s="225">
        <v>41051</v>
      </c>
      <c r="E35" s="229">
        <v>2310</v>
      </c>
      <c r="F35" s="230">
        <v>2520</v>
      </c>
      <c r="G35" s="231">
        <v>2453.1803296948096</v>
      </c>
      <c r="H35" s="230">
        <v>6534.6</v>
      </c>
      <c r="I35" s="229">
        <v>1785</v>
      </c>
      <c r="J35" s="230">
        <v>2310</v>
      </c>
      <c r="K35" s="231">
        <v>2098.8728921819115</v>
      </c>
      <c r="L35" s="230">
        <v>5005.2</v>
      </c>
      <c r="M35" s="229">
        <v>1417.5</v>
      </c>
      <c r="N35" s="230">
        <v>1732.5</v>
      </c>
      <c r="O35" s="231">
        <v>1617.6316172457703</v>
      </c>
      <c r="P35" s="230">
        <v>3662.5</v>
      </c>
      <c r="Q35" s="229">
        <v>4725</v>
      </c>
      <c r="R35" s="230">
        <v>6510</v>
      </c>
      <c r="S35" s="231">
        <v>5652.8712352684461</v>
      </c>
      <c r="T35" s="230">
        <v>1949.2</v>
      </c>
      <c r="U35" s="229">
        <v>3990</v>
      </c>
      <c r="V35" s="230">
        <v>5460</v>
      </c>
      <c r="W35" s="231">
        <v>4543.545091141671</v>
      </c>
      <c r="X35" s="230">
        <v>2721.7</v>
      </c>
    </row>
    <row r="36" spans="2:26" x14ac:dyDescent="0.15">
      <c r="B36" s="223" t="s">
        <v>130</v>
      </c>
      <c r="C36" s="224"/>
      <c r="D36" s="225"/>
      <c r="E36" s="229"/>
      <c r="F36" s="230"/>
      <c r="G36" s="231"/>
      <c r="H36" s="230"/>
      <c r="I36" s="229"/>
      <c r="J36" s="230"/>
      <c r="K36" s="231"/>
      <c r="L36" s="230"/>
      <c r="M36" s="229"/>
      <c r="N36" s="230"/>
      <c r="O36" s="231"/>
      <c r="P36" s="230"/>
      <c r="Q36" s="229"/>
      <c r="R36" s="230"/>
      <c r="S36" s="231"/>
      <c r="T36" s="230"/>
      <c r="U36" s="229"/>
      <c r="V36" s="230"/>
      <c r="W36" s="231"/>
      <c r="X36" s="230"/>
    </row>
    <row r="37" spans="2:26" ht="12" customHeight="1" x14ac:dyDescent="0.15">
      <c r="B37" s="223">
        <v>41052</v>
      </c>
      <c r="C37" s="224"/>
      <c r="D37" s="225">
        <v>41058</v>
      </c>
      <c r="E37" s="229">
        <v>2205</v>
      </c>
      <c r="F37" s="230">
        <v>2520</v>
      </c>
      <c r="G37" s="230">
        <v>2364.7036915581371</v>
      </c>
      <c r="H37" s="245">
        <v>7100</v>
      </c>
      <c r="I37" s="229">
        <v>1785</v>
      </c>
      <c r="J37" s="230">
        <v>2310</v>
      </c>
      <c r="K37" s="230">
        <v>2025.7594409477974</v>
      </c>
      <c r="L37" s="245">
        <v>6491.1</v>
      </c>
      <c r="M37" s="229">
        <v>1417.5</v>
      </c>
      <c r="N37" s="230">
        <v>1732.5</v>
      </c>
      <c r="O37" s="230">
        <v>1589.8329057087881</v>
      </c>
      <c r="P37" s="245">
        <v>2812.5</v>
      </c>
      <c r="Q37" s="229">
        <v>4725</v>
      </c>
      <c r="R37" s="230">
        <v>6510</v>
      </c>
      <c r="S37" s="230">
        <v>5564.0452974574164</v>
      </c>
      <c r="T37" s="245">
        <v>1932.7</v>
      </c>
      <c r="U37" s="229">
        <v>3990</v>
      </c>
      <c r="V37" s="230">
        <v>5145</v>
      </c>
      <c r="W37" s="230">
        <v>4539.6583674397461</v>
      </c>
      <c r="X37" s="245">
        <v>2087</v>
      </c>
    </row>
    <row r="38" spans="2:26" ht="12" customHeight="1" x14ac:dyDescent="0.15">
      <c r="B38" s="223" t="s">
        <v>131</v>
      </c>
      <c r="C38" s="224"/>
      <c r="D38" s="225"/>
      <c r="E38" s="213"/>
      <c r="F38" s="214"/>
      <c r="G38" s="192"/>
      <c r="H38" s="214"/>
      <c r="I38" s="213"/>
      <c r="J38" s="214"/>
      <c r="K38" s="192"/>
      <c r="L38" s="214"/>
      <c r="M38" s="213"/>
      <c r="N38" s="214"/>
      <c r="O38" s="192"/>
      <c r="P38" s="214"/>
      <c r="Q38" s="213"/>
      <c r="R38" s="214"/>
      <c r="S38" s="192"/>
      <c r="T38" s="214"/>
      <c r="U38" s="213"/>
      <c r="V38" s="214"/>
      <c r="W38" s="192"/>
      <c r="X38" s="214"/>
    </row>
    <row r="39" spans="2:26" ht="12" customHeight="1" x14ac:dyDescent="0.15">
      <c r="B39" s="234">
        <v>41059</v>
      </c>
      <c r="C39" s="235"/>
      <c r="D39" s="236">
        <v>41065</v>
      </c>
      <c r="E39" s="208">
        <v>2205</v>
      </c>
      <c r="F39" s="216">
        <v>2520</v>
      </c>
      <c r="G39" s="195">
        <v>2404.8722991689751</v>
      </c>
      <c r="H39" s="216">
        <v>9035.7000000000007</v>
      </c>
      <c r="I39" s="208">
        <v>1890</v>
      </c>
      <c r="J39" s="216">
        <v>2310</v>
      </c>
      <c r="K39" s="195">
        <v>2050.9982781239755</v>
      </c>
      <c r="L39" s="216">
        <v>5324</v>
      </c>
      <c r="M39" s="208">
        <v>1575</v>
      </c>
      <c r="N39" s="216">
        <v>1785</v>
      </c>
      <c r="O39" s="195">
        <v>1674.8015933594124</v>
      </c>
      <c r="P39" s="216">
        <v>3242.3</v>
      </c>
      <c r="Q39" s="208">
        <v>4914</v>
      </c>
      <c r="R39" s="216">
        <v>6510</v>
      </c>
      <c r="S39" s="195">
        <v>5574.8350714976905</v>
      </c>
      <c r="T39" s="216">
        <v>1924.2</v>
      </c>
      <c r="U39" s="208">
        <v>3990</v>
      </c>
      <c r="V39" s="216">
        <v>5250</v>
      </c>
      <c r="W39" s="195">
        <v>4694.4531600474984</v>
      </c>
      <c r="X39" s="216">
        <v>1664.2</v>
      </c>
    </row>
    <row r="40" spans="2:26" ht="6" customHeight="1" x14ac:dyDescent="0.15">
      <c r="B40" s="200"/>
      <c r="C40" s="221"/>
      <c r="D40" s="221"/>
      <c r="E40" s="192"/>
      <c r="F40" s="192"/>
      <c r="G40" s="192"/>
      <c r="H40" s="192"/>
      <c r="I40" s="192"/>
      <c r="J40" s="192"/>
      <c r="K40" s="192"/>
      <c r="L40" s="192"/>
      <c r="M40" s="192"/>
      <c r="N40" s="192"/>
      <c r="O40" s="192"/>
      <c r="P40" s="192"/>
      <c r="Q40" s="192"/>
      <c r="R40" s="192"/>
      <c r="S40" s="192"/>
      <c r="T40" s="192"/>
      <c r="U40" s="192"/>
      <c r="V40" s="192"/>
      <c r="W40" s="192"/>
      <c r="X40" s="192"/>
    </row>
    <row r="41" spans="2:26" ht="12.75" customHeight="1" x14ac:dyDescent="0.15">
      <c r="B41" s="194" t="s">
        <v>106</v>
      </c>
      <c r="C41" s="193" t="s">
        <v>462</v>
      </c>
    </row>
    <row r="42" spans="2:26" ht="12.75" customHeight="1" x14ac:dyDescent="0.15">
      <c r="B42" s="237" t="s">
        <v>109</v>
      </c>
      <c r="C42" s="193" t="s">
        <v>111</v>
      </c>
      <c r="X42" s="152"/>
      <c r="Y42" s="192"/>
      <c r="Z42" s="192"/>
    </row>
    <row r="43" spans="2:26" ht="12.75" customHeight="1" x14ac:dyDescent="0.15">
      <c r="B43" s="237"/>
      <c r="X43" s="152"/>
      <c r="Y43" s="192"/>
      <c r="Z43" s="192"/>
    </row>
    <row r="44" spans="2:26" x14ac:dyDescent="0.15">
      <c r="B44" s="237"/>
      <c r="X44" s="152"/>
      <c r="Y44" s="192"/>
      <c r="Z44" s="192"/>
    </row>
    <row r="45" spans="2:26" x14ac:dyDescent="0.15">
      <c r="X45" s="152"/>
      <c r="Y45" s="192"/>
      <c r="Z45" s="192"/>
    </row>
    <row r="46" spans="2:26" x14ac:dyDescent="0.15">
      <c r="X46" s="152"/>
      <c r="Y46" s="192"/>
      <c r="Z46" s="192"/>
    </row>
    <row r="47" spans="2:26" x14ac:dyDescent="0.15">
      <c r="X47" s="152"/>
      <c r="Y47" s="192"/>
      <c r="Z47" s="192"/>
    </row>
    <row r="48" spans="2:26" x14ac:dyDescent="0.15">
      <c r="X48" s="152"/>
      <c r="Y48" s="192"/>
      <c r="Z48" s="192"/>
    </row>
    <row r="49" spans="24:26" x14ac:dyDescent="0.15">
      <c r="X49" s="192"/>
      <c r="Y49" s="192"/>
      <c r="Z49" s="192"/>
    </row>
    <row r="50" spans="24:26" x14ac:dyDescent="0.15">
      <c r="X50" s="192"/>
      <c r="Y50" s="192"/>
      <c r="Z50" s="192"/>
    </row>
    <row r="51" spans="24:26" x14ac:dyDescent="0.15">
      <c r="X51" s="192"/>
      <c r="Y51" s="192"/>
      <c r="Z51" s="192"/>
    </row>
    <row r="52" spans="24:26" x14ac:dyDescent="0.15">
      <c r="X52" s="192"/>
      <c r="Y52" s="192"/>
      <c r="Z52" s="192"/>
    </row>
    <row r="53" spans="24:26" x14ac:dyDescent="0.15">
      <c r="X53" s="192"/>
      <c r="Y53" s="192"/>
      <c r="Z53" s="192"/>
    </row>
    <row r="54" spans="24:26" x14ac:dyDescent="0.15">
      <c r="X54" s="192"/>
      <c r="Y54" s="192"/>
      <c r="Z54" s="192"/>
    </row>
    <row r="55" spans="24:26" x14ac:dyDescent="0.15">
      <c r="X55" s="192"/>
      <c r="Y55" s="192"/>
      <c r="Z55" s="192"/>
    </row>
    <row r="56" spans="24:26" x14ac:dyDescent="0.15">
      <c r="X56" s="192"/>
      <c r="Y56" s="192"/>
      <c r="Z56" s="192"/>
    </row>
  </sheetData>
  <phoneticPr fontId="6"/>
  <pageMargins left="0.39370078740157483" right="0.19685039370078741" top="0.19685039370078741" bottom="0.59055118110236227" header="0.59055118110236227" footer="0.19685039370078741"/>
  <pageSetup paperSize="9" orientation="landscape" r:id="rId1"/>
  <headerFooter alignWithMargins="0">
    <oddFooter>&amp;C-63-</oddFooter>
  </headerFooter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400-000000000000}">
  <dimension ref="B3:AF48"/>
  <sheetViews>
    <sheetView zoomScale="75" zoomScaleNormal="75" workbookViewId="0">
      <selection activeCell="F14" sqref="F14"/>
    </sheetView>
  </sheetViews>
  <sheetFormatPr defaultColWidth="7.5" defaultRowHeight="12" x14ac:dyDescent="0.15"/>
  <cols>
    <col min="1" max="1" width="0.625" style="153" customWidth="1"/>
    <col min="2" max="2" width="5.625" style="153" customWidth="1"/>
    <col min="3" max="3" width="2.625" style="153" customWidth="1"/>
    <col min="4" max="5" width="5.25" style="153" customWidth="1"/>
    <col min="6" max="7" width="5.875" style="153" customWidth="1"/>
    <col min="8" max="8" width="7.75" style="153" customWidth="1"/>
    <col min="9" max="9" width="5.375" style="153" customWidth="1"/>
    <col min="10" max="11" width="5.875" style="153" customWidth="1"/>
    <col min="12" max="12" width="7.625" style="153" customWidth="1"/>
    <col min="13" max="13" width="5.375" style="153" customWidth="1"/>
    <col min="14" max="15" width="5.875" style="153" customWidth="1"/>
    <col min="16" max="16" width="7.75" style="153" customWidth="1"/>
    <col min="17" max="17" width="5.125" style="153" customWidth="1"/>
    <col min="18" max="19" width="5.875" style="153" customWidth="1"/>
    <col min="20" max="20" width="7.75" style="153" customWidth="1"/>
    <col min="21" max="21" width="5.375" style="153" customWidth="1"/>
    <col min="22" max="23" width="5.875" style="153" customWidth="1"/>
    <col min="24" max="24" width="7.75" style="153" customWidth="1"/>
    <col min="25" max="16384" width="7.5" style="153"/>
  </cols>
  <sheetData>
    <row r="3" spans="2:32" x14ac:dyDescent="0.15">
      <c r="B3" s="153" t="s">
        <v>377</v>
      </c>
    </row>
    <row r="4" spans="2:32" x14ac:dyDescent="0.15">
      <c r="X4" s="154" t="s">
        <v>85</v>
      </c>
    </row>
    <row r="5" spans="2:32" ht="6" customHeight="1" x14ac:dyDescent="0.15">
      <c r="B5" s="169"/>
      <c r="C5" s="169"/>
      <c r="D5" s="169"/>
      <c r="E5" s="169"/>
      <c r="F5" s="169"/>
      <c r="G5" s="169"/>
      <c r="H5" s="169"/>
      <c r="I5" s="169"/>
      <c r="J5" s="169"/>
      <c r="K5" s="169"/>
      <c r="L5" s="169"/>
      <c r="M5" s="169"/>
      <c r="N5" s="169"/>
    </row>
    <row r="6" spans="2:32" ht="13.5" customHeight="1" x14ac:dyDescent="0.15">
      <c r="B6" s="196"/>
      <c r="C6" s="197" t="s">
        <v>86</v>
      </c>
      <c r="D6" s="198"/>
      <c r="E6" s="241" t="s">
        <v>136</v>
      </c>
      <c r="F6" s="242"/>
      <c r="G6" s="242"/>
      <c r="H6" s="243"/>
      <c r="I6" s="241" t="s">
        <v>137</v>
      </c>
      <c r="J6" s="242"/>
      <c r="K6" s="242"/>
      <c r="L6" s="243"/>
      <c r="M6" s="241" t="s">
        <v>138</v>
      </c>
      <c r="N6" s="242"/>
      <c r="O6" s="242"/>
      <c r="P6" s="243"/>
      <c r="Q6" s="238" t="s">
        <v>141</v>
      </c>
      <c r="R6" s="239"/>
      <c r="S6" s="239"/>
      <c r="T6" s="240"/>
      <c r="U6" s="241" t="s">
        <v>142</v>
      </c>
      <c r="V6" s="242"/>
      <c r="W6" s="242"/>
      <c r="X6" s="243"/>
      <c r="Z6" s="173"/>
      <c r="AA6" s="173"/>
      <c r="AB6" s="173"/>
      <c r="AC6" s="173"/>
      <c r="AD6" s="173"/>
      <c r="AE6" s="173"/>
      <c r="AF6" s="152"/>
    </row>
    <row r="7" spans="2:32" ht="13.5" x14ac:dyDescent="0.15">
      <c r="B7" s="199" t="s">
        <v>92</v>
      </c>
      <c r="C7" s="200"/>
      <c r="D7" s="201"/>
      <c r="E7" s="186" t="s">
        <v>93</v>
      </c>
      <c r="F7" s="166" t="s">
        <v>94</v>
      </c>
      <c r="G7" s="244" t="s">
        <v>95</v>
      </c>
      <c r="H7" s="166" t="s">
        <v>96</v>
      </c>
      <c r="I7" s="186" t="s">
        <v>93</v>
      </c>
      <c r="J7" s="166" t="s">
        <v>94</v>
      </c>
      <c r="K7" s="244" t="s">
        <v>95</v>
      </c>
      <c r="L7" s="166" t="s">
        <v>96</v>
      </c>
      <c r="M7" s="186" t="s">
        <v>93</v>
      </c>
      <c r="N7" s="166" t="s">
        <v>94</v>
      </c>
      <c r="O7" s="244" t="s">
        <v>95</v>
      </c>
      <c r="P7" s="166" t="s">
        <v>96</v>
      </c>
      <c r="Q7" s="186" t="s">
        <v>139</v>
      </c>
      <c r="R7" s="166" t="s">
        <v>94</v>
      </c>
      <c r="S7" s="244" t="s">
        <v>95</v>
      </c>
      <c r="T7" s="166" t="s">
        <v>96</v>
      </c>
      <c r="U7" s="186" t="s">
        <v>93</v>
      </c>
      <c r="V7" s="166" t="s">
        <v>94</v>
      </c>
      <c r="W7" s="244" t="s">
        <v>95</v>
      </c>
      <c r="X7" s="166" t="s">
        <v>96</v>
      </c>
      <c r="Z7" s="173"/>
      <c r="AA7" s="173"/>
      <c r="AB7" s="173"/>
      <c r="AC7" s="173"/>
      <c r="AD7" s="173"/>
      <c r="AE7" s="173"/>
      <c r="AF7" s="152"/>
    </row>
    <row r="8" spans="2:32" ht="13.5" x14ac:dyDescent="0.15">
      <c r="B8" s="208"/>
      <c r="C8" s="195"/>
      <c r="D8" s="195"/>
      <c r="E8" s="170"/>
      <c r="F8" s="171"/>
      <c r="G8" s="172" t="s">
        <v>97</v>
      </c>
      <c r="H8" s="171"/>
      <c r="I8" s="170"/>
      <c r="J8" s="171"/>
      <c r="K8" s="172" t="s">
        <v>97</v>
      </c>
      <c r="L8" s="171"/>
      <c r="M8" s="170"/>
      <c r="N8" s="171"/>
      <c r="O8" s="172" t="s">
        <v>97</v>
      </c>
      <c r="P8" s="171"/>
      <c r="Q8" s="170"/>
      <c r="R8" s="171"/>
      <c r="S8" s="172" t="s">
        <v>97</v>
      </c>
      <c r="T8" s="171"/>
      <c r="U8" s="170"/>
      <c r="V8" s="171"/>
      <c r="W8" s="172" t="s">
        <v>97</v>
      </c>
      <c r="X8" s="171"/>
      <c r="Z8" s="173"/>
      <c r="AA8" s="173"/>
      <c r="AB8" s="173"/>
      <c r="AC8" s="173"/>
      <c r="AD8" s="173"/>
      <c r="AE8" s="173"/>
      <c r="AF8" s="152"/>
    </row>
    <row r="9" spans="2:32" ht="14.1" customHeight="1" x14ac:dyDescent="0.15">
      <c r="B9" s="196"/>
      <c r="C9" s="206"/>
      <c r="D9" s="258"/>
      <c r="E9" s="155"/>
      <c r="F9" s="315"/>
      <c r="G9" s="295"/>
      <c r="H9" s="315"/>
      <c r="I9" s="155"/>
      <c r="J9" s="315"/>
      <c r="K9" s="295"/>
      <c r="L9" s="315"/>
      <c r="M9" s="155"/>
      <c r="N9" s="315"/>
      <c r="O9" s="295"/>
      <c r="P9" s="315"/>
      <c r="Q9" s="155"/>
      <c r="R9" s="315"/>
      <c r="S9" s="295"/>
      <c r="T9" s="315"/>
      <c r="U9" s="155"/>
      <c r="V9" s="315"/>
      <c r="W9" s="295"/>
      <c r="X9" s="315"/>
      <c r="Z9" s="173"/>
      <c r="AA9" s="173"/>
      <c r="AB9" s="173"/>
      <c r="AC9" s="173"/>
      <c r="AD9" s="173"/>
      <c r="AE9" s="173"/>
      <c r="AF9" s="152"/>
    </row>
    <row r="10" spans="2:32" ht="14.1" customHeight="1" x14ac:dyDescent="0.15">
      <c r="B10" s="213"/>
      <c r="C10" s="204"/>
      <c r="D10" s="192"/>
      <c r="E10" s="175"/>
      <c r="F10" s="176"/>
      <c r="G10" s="152"/>
      <c r="H10" s="176"/>
      <c r="I10" s="175"/>
      <c r="J10" s="176"/>
      <c r="K10" s="152"/>
      <c r="L10" s="176"/>
      <c r="M10" s="175"/>
      <c r="N10" s="176"/>
      <c r="O10" s="152"/>
      <c r="P10" s="176"/>
      <c r="Q10" s="175"/>
      <c r="R10" s="176"/>
      <c r="S10" s="152"/>
      <c r="T10" s="176"/>
      <c r="U10" s="175"/>
      <c r="V10" s="176"/>
      <c r="W10" s="152"/>
      <c r="X10" s="176"/>
      <c r="Z10" s="173"/>
      <c r="AA10" s="173"/>
      <c r="AB10" s="173"/>
      <c r="AC10" s="173"/>
      <c r="AD10" s="173"/>
      <c r="AE10" s="173"/>
      <c r="AF10" s="152"/>
    </row>
    <row r="11" spans="2:32" ht="14.1" customHeight="1" x14ac:dyDescent="0.15">
      <c r="B11" s="213" t="s">
        <v>0</v>
      </c>
      <c r="C11" s="204">
        <v>20</v>
      </c>
      <c r="D11" s="215" t="s">
        <v>1</v>
      </c>
      <c r="E11" s="175">
        <v>840</v>
      </c>
      <c r="F11" s="176">
        <v>1523</v>
      </c>
      <c r="G11" s="152">
        <v>1183</v>
      </c>
      <c r="H11" s="176">
        <v>32917</v>
      </c>
      <c r="I11" s="175">
        <v>1890</v>
      </c>
      <c r="J11" s="176">
        <v>2520</v>
      </c>
      <c r="K11" s="152">
        <v>2226</v>
      </c>
      <c r="L11" s="176">
        <v>10798</v>
      </c>
      <c r="M11" s="175">
        <v>1890</v>
      </c>
      <c r="N11" s="176">
        <v>2520</v>
      </c>
      <c r="O11" s="152">
        <v>2303</v>
      </c>
      <c r="P11" s="176">
        <v>9897</v>
      </c>
      <c r="Q11" s="175">
        <v>1995</v>
      </c>
      <c r="R11" s="176">
        <v>2520</v>
      </c>
      <c r="S11" s="152">
        <v>2383</v>
      </c>
      <c r="T11" s="176">
        <v>9348</v>
      </c>
      <c r="U11" s="175">
        <v>1838</v>
      </c>
      <c r="V11" s="176">
        <v>2520</v>
      </c>
      <c r="W11" s="152">
        <v>2238</v>
      </c>
      <c r="X11" s="176">
        <v>11689</v>
      </c>
      <c r="Z11" s="152"/>
      <c r="AA11" s="152"/>
      <c r="AB11" s="152"/>
      <c r="AC11" s="152"/>
      <c r="AD11" s="152"/>
      <c r="AE11" s="152"/>
      <c r="AF11" s="152"/>
    </row>
    <row r="12" spans="2:32" ht="14.1" customHeight="1" x14ac:dyDescent="0.15">
      <c r="B12" s="213"/>
      <c r="C12" s="204">
        <v>21</v>
      </c>
      <c r="D12" s="193"/>
      <c r="E12" s="175">
        <v>840</v>
      </c>
      <c r="F12" s="176">
        <v>1890</v>
      </c>
      <c r="G12" s="152">
        <v>1418</v>
      </c>
      <c r="H12" s="176">
        <v>474029</v>
      </c>
      <c r="I12" s="175">
        <v>1680</v>
      </c>
      <c r="J12" s="176">
        <v>2520</v>
      </c>
      <c r="K12" s="152">
        <v>2088</v>
      </c>
      <c r="L12" s="176">
        <v>123475</v>
      </c>
      <c r="M12" s="175">
        <v>1680</v>
      </c>
      <c r="N12" s="176">
        <v>2520</v>
      </c>
      <c r="O12" s="152">
        <v>2155</v>
      </c>
      <c r="P12" s="176">
        <v>122121</v>
      </c>
      <c r="Q12" s="175">
        <v>1680</v>
      </c>
      <c r="R12" s="176">
        <v>2573</v>
      </c>
      <c r="S12" s="152">
        <v>2186</v>
      </c>
      <c r="T12" s="176">
        <v>114447</v>
      </c>
      <c r="U12" s="175">
        <v>1680</v>
      </c>
      <c r="V12" s="176">
        <v>2468</v>
      </c>
      <c r="W12" s="152">
        <v>2008</v>
      </c>
      <c r="X12" s="176">
        <v>140244</v>
      </c>
      <c r="Z12" s="173"/>
      <c r="AA12" s="173"/>
      <c r="AB12" s="173"/>
      <c r="AC12" s="173"/>
      <c r="AD12" s="173"/>
      <c r="AE12" s="152"/>
      <c r="AF12" s="152"/>
    </row>
    <row r="13" spans="2:32" ht="14.1" customHeight="1" x14ac:dyDescent="0.15">
      <c r="B13" s="213"/>
      <c r="C13" s="204">
        <v>22</v>
      </c>
      <c r="D13" s="192"/>
      <c r="E13" s="175">
        <v>893</v>
      </c>
      <c r="F13" s="176">
        <v>1764</v>
      </c>
      <c r="G13" s="152">
        <v>1454</v>
      </c>
      <c r="H13" s="176">
        <v>339332</v>
      </c>
      <c r="I13" s="175">
        <v>1733</v>
      </c>
      <c r="J13" s="176">
        <v>2310</v>
      </c>
      <c r="K13" s="152">
        <v>2018</v>
      </c>
      <c r="L13" s="176">
        <v>89509</v>
      </c>
      <c r="M13" s="175">
        <v>1838</v>
      </c>
      <c r="N13" s="176">
        <v>2415</v>
      </c>
      <c r="O13" s="152">
        <v>2149</v>
      </c>
      <c r="P13" s="176">
        <v>90314</v>
      </c>
      <c r="Q13" s="175">
        <v>1838</v>
      </c>
      <c r="R13" s="176">
        <v>2415</v>
      </c>
      <c r="S13" s="152">
        <v>2150</v>
      </c>
      <c r="T13" s="176">
        <v>80436</v>
      </c>
      <c r="U13" s="175">
        <v>1680</v>
      </c>
      <c r="V13" s="176">
        <v>2205</v>
      </c>
      <c r="W13" s="152">
        <v>1932</v>
      </c>
      <c r="X13" s="176">
        <v>113796</v>
      </c>
      <c r="Z13" s="173"/>
      <c r="AA13" s="173"/>
      <c r="AB13" s="173"/>
      <c r="AC13" s="173"/>
      <c r="AD13" s="173"/>
      <c r="AE13" s="152"/>
      <c r="AF13" s="152"/>
    </row>
    <row r="14" spans="2:32" ht="14.1" customHeight="1" x14ac:dyDescent="0.15">
      <c r="B14" s="208"/>
      <c r="C14" s="211">
        <v>23</v>
      </c>
      <c r="D14" s="217"/>
      <c r="E14" s="182">
        <v>1050</v>
      </c>
      <c r="F14" s="182">
        <v>1890</v>
      </c>
      <c r="G14" s="183">
        <v>1513.7452934906571</v>
      </c>
      <c r="H14" s="182">
        <v>416355.60000000003</v>
      </c>
      <c r="I14" s="182">
        <v>1785</v>
      </c>
      <c r="J14" s="182">
        <v>2310</v>
      </c>
      <c r="K14" s="182">
        <v>2123.9672807003376</v>
      </c>
      <c r="L14" s="182">
        <v>99325.39999999998</v>
      </c>
      <c r="M14" s="182">
        <v>1890</v>
      </c>
      <c r="N14" s="182">
        <v>2520</v>
      </c>
      <c r="O14" s="182">
        <v>2213.9728321588182</v>
      </c>
      <c r="P14" s="182">
        <v>100028.59999999999</v>
      </c>
      <c r="Q14" s="182">
        <v>1890</v>
      </c>
      <c r="R14" s="182">
        <v>2520</v>
      </c>
      <c r="S14" s="182">
        <v>2259.9299181638135</v>
      </c>
      <c r="T14" s="182">
        <v>91056</v>
      </c>
      <c r="U14" s="182">
        <v>1470</v>
      </c>
      <c r="V14" s="182">
        <v>2257.5</v>
      </c>
      <c r="W14" s="182">
        <v>1948.9515643042721</v>
      </c>
      <c r="X14" s="182">
        <v>115976.69999999997</v>
      </c>
      <c r="Z14" s="173"/>
      <c r="AA14" s="173"/>
      <c r="AB14" s="173"/>
      <c r="AC14" s="173"/>
      <c r="AD14" s="173"/>
      <c r="AE14" s="152"/>
      <c r="AF14" s="152"/>
    </row>
    <row r="15" spans="2:32" ht="14.1" customHeight="1" x14ac:dyDescent="0.15">
      <c r="B15" s="175" t="s">
        <v>98</v>
      </c>
      <c r="C15" s="167">
        <v>5</v>
      </c>
      <c r="D15" s="180" t="s">
        <v>119</v>
      </c>
      <c r="E15" s="176">
        <v>1522.5</v>
      </c>
      <c r="F15" s="176">
        <v>1785</v>
      </c>
      <c r="G15" s="176">
        <v>1664.1878055900168</v>
      </c>
      <c r="H15" s="176">
        <v>32390.5</v>
      </c>
      <c r="I15" s="176">
        <v>1995</v>
      </c>
      <c r="J15" s="176">
        <v>2310</v>
      </c>
      <c r="K15" s="176">
        <v>2170.1000274273174</v>
      </c>
      <c r="L15" s="176">
        <v>7272.2000000000007</v>
      </c>
      <c r="M15" s="176">
        <v>2100</v>
      </c>
      <c r="N15" s="176">
        <v>2415</v>
      </c>
      <c r="O15" s="176">
        <v>2272.8413306793159</v>
      </c>
      <c r="P15" s="176">
        <v>6984.4000000000005</v>
      </c>
      <c r="Q15" s="176">
        <v>2100</v>
      </c>
      <c r="R15" s="176">
        <v>2490.6</v>
      </c>
      <c r="S15" s="176">
        <v>2282.6217287866771</v>
      </c>
      <c r="T15" s="176">
        <v>6813.3</v>
      </c>
      <c r="U15" s="176">
        <v>1785</v>
      </c>
      <c r="V15" s="176">
        <v>2152.5</v>
      </c>
      <c r="W15" s="176">
        <v>2005.9189526184539</v>
      </c>
      <c r="X15" s="176">
        <v>8971.9</v>
      </c>
    </row>
    <row r="16" spans="2:32" ht="14.1" customHeight="1" x14ac:dyDescent="0.15">
      <c r="B16" s="175"/>
      <c r="C16" s="167">
        <v>6</v>
      </c>
      <c r="D16" s="180"/>
      <c r="E16" s="176">
        <v>1365</v>
      </c>
      <c r="F16" s="176">
        <v>1890</v>
      </c>
      <c r="G16" s="176">
        <v>1634.7427866887904</v>
      </c>
      <c r="H16" s="176">
        <v>33479.9</v>
      </c>
      <c r="I16" s="176">
        <v>1890</v>
      </c>
      <c r="J16" s="176">
        <v>2310</v>
      </c>
      <c r="K16" s="176">
        <v>2168.2218831734967</v>
      </c>
      <c r="L16" s="176">
        <v>7658.4000000000005</v>
      </c>
      <c r="M16" s="176">
        <v>1995</v>
      </c>
      <c r="N16" s="176">
        <v>2467.5</v>
      </c>
      <c r="O16" s="176">
        <v>2258.0109748737332</v>
      </c>
      <c r="P16" s="176">
        <v>7987.7</v>
      </c>
      <c r="Q16" s="176">
        <v>1995</v>
      </c>
      <c r="R16" s="176">
        <v>2520</v>
      </c>
      <c r="S16" s="176">
        <v>2330.8933032616242</v>
      </c>
      <c r="T16" s="176">
        <v>6598.6</v>
      </c>
      <c r="U16" s="176">
        <v>1627.5</v>
      </c>
      <c r="V16" s="176">
        <v>2257.5</v>
      </c>
      <c r="W16" s="176">
        <v>1936.3192628410716</v>
      </c>
      <c r="X16" s="180">
        <v>8599</v>
      </c>
    </row>
    <row r="17" spans="2:24" ht="14.1" customHeight="1" x14ac:dyDescent="0.15">
      <c r="B17" s="175"/>
      <c r="C17" s="167">
        <v>7</v>
      </c>
      <c r="D17" s="180"/>
      <c r="E17" s="176">
        <v>1365</v>
      </c>
      <c r="F17" s="176">
        <v>1890</v>
      </c>
      <c r="G17" s="176">
        <v>1597.4681160159043</v>
      </c>
      <c r="H17" s="176">
        <v>32156.400000000001</v>
      </c>
      <c r="I17" s="176">
        <v>1890</v>
      </c>
      <c r="J17" s="176">
        <v>2310</v>
      </c>
      <c r="K17" s="176">
        <v>2126.1132410212031</v>
      </c>
      <c r="L17" s="176">
        <v>6389.6</v>
      </c>
      <c r="M17" s="176">
        <v>1890</v>
      </c>
      <c r="N17" s="176">
        <v>2467.5</v>
      </c>
      <c r="O17" s="176">
        <v>2199.7012972320686</v>
      </c>
      <c r="P17" s="176">
        <v>6622.0999999999995</v>
      </c>
      <c r="Q17" s="176">
        <v>1995</v>
      </c>
      <c r="R17" s="176">
        <v>2520</v>
      </c>
      <c r="S17" s="176">
        <v>2298.2339955849884</v>
      </c>
      <c r="T17" s="176">
        <v>6184.9</v>
      </c>
      <c r="U17" s="176">
        <v>1575</v>
      </c>
      <c r="V17" s="176">
        <v>2257.5</v>
      </c>
      <c r="W17" s="176">
        <v>1913.9874921826145</v>
      </c>
      <c r="X17" s="180">
        <v>7487.7</v>
      </c>
    </row>
    <row r="18" spans="2:24" ht="14.1" customHeight="1" x14ac:dyDescent="0.15">
      <c r="B18" s="175"/>
      <c r="C18" s="167">
        <v>8</v>
      </c>
      <c r="D18" s="180"/>
      <c r="E18" s="176">
        <v>1365</v>
      </c>
      <c r="F18" s="176">
        <v>1890</v>
      </c>
      <c r="G18" s="176">
        <v>1568.7540678742496</v>
      </c>
      <c r="H18" s="176">
        <v>43326.9</v>
      </c>
      <c r="I18" s="176">
        <v>1890</v>
      </c>
      <c r="J18" s="176">
        <v>2310</v>
      </c>
      <c r="K18" s="176">
        <v>2083.4914010548036</v>
      </c>
      <c r="L18" s="176">
        <v>9661.7999999999993</v>
      </c>
      <c r="M18" s="176">
        <v>1890</v>
      </c>
      <c r="N18" s="176">
        <v>2467.5</v>
      </c>
      <c r="O18" s="176">
        <v>2149.5103607060632</v>
      </c>
      <c r="P18" s="176">
        <v>9851.5</v>
      </c>
      <c r="Q18" s="176">
        <v>1995</v>
      </c>
      <c r="R18" s="176">
        <v>2520</v>
      </c>
      <c r="S18" s="176">
        <v>2264.1373949985518</v>
      </c>
      <c r="T18" s="176">
        <v>9197.5</v>
      </c>
      <c r="U18" s="176">
        <v>1575</v>
      </c>
      <c r="V18" s="176">
        <v>2205</v>
      </c>
      <c r="W18" s="176">
        <v>1886.3354874446084</v>
      </c>
      <c r="X18" s="180">
        <v>11733.2</v>
      </c>
    </row>
    <row r="19" spans="2:24" ht="14.1" customHeight="1" x14ac:dyDescent="0.15">
      <c r="B19" s="175"/>
      <c r="C19" s="167">
        <v>9</v>
      </c>
      <c r="D19" s="180"/>
      <c r="E19" s="176">
        <v>1365</v>
      </c>
      <c r="F19" s="176">
        <v>1890</v>
      </c>
      <c r="G19" s="176">
        <v>1543.2413112291867</v>
      </c>
      <c r="H19" s="176">
        <v>26519.3</v>
      </c>
      <c r="I19" s="176">
        <v>1785</v>
      </c>
      <c r="J19" s="176">
        <v>2310</v>
      </c>
      <c r="K19" s="176">
        <v>2083.8850482829189</v>
      </c>
      <c r="L19" s="176">
        <v>6217</v>
      </c>
      <c r="M19" s="176">
        <v>1890</v>
      </c>
      <c r="N19" s="176">
        <v>2310</v>
      </c>
      <c r="O19" s="176">
        <v>2133.2184285345052</v>
      </c>
      <c r="P19" s="176">
        <v>6340.0999999999995</v>
      </c>
      <c r="Q19" s="176">
        <v>1890</v>
      </c>
      <c r="R19" s="176">
        <v>2520</v>
      </c>
      <c r="S19" s="176">
        <v>2224.142699811202</v>
      </c>
      <c r="T19" s="176">
        <v>6079</v>
      </c>
      <c r="U19" s="176">
        <v>1575</v>
      </c>
      <c r="V19" s="176">
        <v>2205</v>
      </c>
      <c r="W19" s="176">
        <v>1883.5394068429707</v>
      </c>
      <c r="X19" s="180">
        <v>8436.5</v>
      </c>
    </row>
    <row r="20" spans="2:24" ht="14.1" customHeight="1" x14ac:dyDescent="0.15">
      <c r="B20" s="175"/>
      <c r="C20" s="167">
        <v>10</v>
      </c>
      <c r="D20" s="180"/>
      <c r="E20" s="176">
        <v>1312.5</v>
      </c>
      <c r="F20" s="176">
        <v>1785</v>
      </c>
      <c r="G20" s="176">
        <v>1510.2605394280765</v>
      </c>
      <c r="H20" s="176">
        <v>23911.200000000001</v>
      </c>
      <c r="I20" s="176">
        <v>1890</v>
      </c>
      <c r="J20" s="176">
        <v>2310</v>
      </c>
      <c r="K20" s="176">
        <v>2104.4178306814042</v>
      </c>
      <c r="L20" s="176">
        <v>5435.6</v>
      </c>
      <c r="M20" s="176">
        <v>1890</v>
      </c>
      <c r="N20" s="176">
        <v>2415</v>
      </c>
      <c r="O20" s="176">
        <v>2159.4997756697862</v>
      </c>
      <c r="P20" s="176">
        <v>5128.8999999999996</v>
      </c>
      <c r="Q20" s="176">
        <v>1890</v>
      </c>
      <c r="R20" s="176">
        <v>2520</v>
      </c>
      <c r="S20" s="176">
        <v>2249.2152932241088</v>
      </c>
      <c r="T20" s="176">
        <v>4874.3</v>
      </c>
      <c r="U20" s="176">
        <v>1575</v>
      </c>
      <c r="V20" s="176">
        <v>2205</v>
      </c>
      <c r="W20" s="176">
        <v>1910.1901951809593</v>
      </c>
      <c r="X20" s="180">
        <v>5887</v>
      </c>
    </row>
    <row r="21" spans="2:24" ht="14.1" customHeight="1" x14ac:dyDescent="0.15">
      <c r="B21" s="175"/>
      <c r="C21" s="167">
        <v>11</v>
      </c>
      <c r="D21" s="180"/>
      <c r="E21" s="176">
        <v>1155</v>
      </c>
      <c r="F21" s="176">
        <v>1680</v>
      </c>
      <c r="G21" s="180">
        <v>1385.4687029607887</v>
      </c>
      <c r="H21" s="176">
        <v>35542.699999999997</v>
      </c>
      <c r="I21" s="176">
        <v>1890</v>
      </c>
      <c r="J21" s="176">
        <v>2310</v>
      </c>
      <c r="K21" s="176">
        <v>2094.4983920821755</v>
      </c>
      <c r="L21" s="176">
        <v>9514.1999999999989</v>
      </c>
      <c r="M21" s="176">
        <v>1890</v>
      </c>
      <c r="N21" s="176">
        <v>2520</v>
      </c>
      <c r="O21" s="176">
        <v>2150.8746695248301</v>
      </c>
      <c r="P21" s="176">
        <v>9644.7000000000007</v>
      </c>
      <c r="Q21" s="176">
        <v>1890</v>
      </c>
      <c r="R21" s="176">
        <v>2520</v>
      </c>
      <c r="S21" s="176">
        <v>2197.2823900584153</v>
      </c>
      <c r="T21" s="176">
        <v>9184.6</v>
      </c>
      <c r="U21" s="176">
        <v>1575</v>
      </c>
      <c r="V21" s="176">
        <v>2205</v>
      </c>
      <c r="W21" s="176">
        <v>1929.4467185418318</v>
      </c>
      <c r="X21" s="180">
        <v>11497.7</v>
      </c>
    </row>
    <row r="22" spans="2:24" ht="14.1" customHeight="1" x14ac:dyDescent="0.15">
      <c r="B22" s="175"/>
      <c r="C22" s="167">
        <v>12</v>
      </c>
      <c r="D22" s="180"/>
      <c r="E22" s="176">
        <v>1050</v>
      </c>
      <c r="F22" s="176">
        <v>1575</v>
      </c>
      <c r="G22" s="176">
        <v>1300.1753604640696</v>
      </c>
      <c r="H22" s="176">
        <v>39345.199999999997</v>
      </c>
      <c r="I22" s="176">
        <v>1785</v>
      </c>
      <c r="J22" s="176">
        <v>2310</v>
      </c>
      <c r="K22" s="176">
        <v>2088.0203451662687</v>
      </c>
      <c r="L22" s="176">
        <v>9117.7999999999993</v>
      </c>
      <c r="M22" s="176">
        <v>1890</v>
      </c>
      <c r="N22" s="176">
        <v>2520</v>
      </c>
      <c r="O22" s="176">
        <v>2180.0407484631701</v>
      </c>
      <c r="P22" s="176">
        <v>9003.4000000000015</v>
      </c>
      <c r="Q22" s="176">
        <v>1890</v>
      </c>
      <c r="R22" s="176">
        <v>2520</v>
      </c>
      <c r="S22" s="176">
        <v>2221.3905785909465</v>
      </c>
      <c r="T22" s="176">
        <v>8845.9</v>
      </c>
      <c r="U22" s="176">
        <v>1470</v>
      </c>
      <c r="V22" s="176">
        <v>2205</v>
      </c>
      <c r="W22" s="176">
        <v>1920.6774637548174</v>
      </c>
      <c r="X22" s="180">
        <v>10646.5</v>
      </c>
    </row>
    <row r="23" spans="2:24" ht="14.1" customHeight="1" x14ac:dyDescent="0.15">
      <c r="B23" s="175" t="s">
        <v>100</v>
      </c>
      <c r="C23" s="167">
        <v>1</v>
      </c>
      <c r="D23" s="180" t="s">
        <v>119</v>
      </c>
      <c r="E23" s="176">
        <v>1050</v>
      </c>
      <c r="F23" s="176">
        <v>1522.5</v>
      </c>
      <c r="G23" s="176">
        <v>1260.3680322177477</v>
      </c>
      <c r="H23" s="176">
        <v>27092.3</v>
      </c>
      <c r="I23" s="176">
        <v>1680</v>
      </c>
      <c r="J23" s="176">
        <v>2310</v>
      </c>
      <c r="K23" s="176">
        <v>2033.7663548581768</v>
      </c>
      <c r="L23" s="176">
        <v>8911.6999999999989</v>
      </c>
      <c r="M23" s="176">
        <v>1680</v>
      </c>
      <c r="N23" s="176">
        <v>2520</v>
      </c>
      <c r="O23" s="176">
        <v>2129.3641883301916</v>
      </c>
      <c r="P23" s="176">
        <v>8183.2</v>
      </c>
      <c r="Q23" s="176">
        <v>1680</v>
      </c>
      <c r="R23" s="176">
        <v>2520</v>
      </c>
      <c r="S23" s="176">
        <v>2179.3276533592989</v>
      </c>
      <c r="T23" s="176">
        <v>7325.4</v>
      </c>
      <c r="U23" s="176">
        <v>1365</v>
      </c>
      <c r="V23" s="176">
        <v>2205</v>
      </c>
      <c r="W23" s="176">
        <v>1787.5299536707055</v>
      </c>
      <c r="X23" s="180">
        <v>9313.7000000000007</v>
      </c>
    </row>
    <row r="24" spans="2:24" ht="14.1" customHeight="1" x14ac:dyDescent="0.15">
      <c r="B24" s="175"/>
      <c r="C24" s="167">
        <v>2</v>
      </c>
      <c r="D24" s="180"/>
      <c r="E24" s="176">
        <v>1050</v>
      </c>
      <c r="F24" s="176">
        <v>1522.5</v>
      </c>
      <c r="G24" s="176">
        <v>1271.5333961119989</v>
      </c>
      <c r="H24" s="176">
        <v>35916.5</v>
      </c>
      <c r="I24" s="176">
        <v>1575</v>
      </c>
      <c r="J24" s="176">
        <v>2310</v>
      </c>
      <c r="K24" s="176">
        <v>2025.2085716539782</v>
      </c>
      <c r="L24" s="176">
        <v>9131.1</v>
      </c>
      <c r="M24" s="176">
        <v>1575</v>
      </c>
      <c r="N24" s="176">
        <v>2520</v>
      </c>
      <c r="O24" s="176">
        <v>2136.9749345242089</v>
      </c>
      <c r="P24" s="176">
        <v>8876.7000000000007</v>
      </c>
      <c r="Q24" s="176">
        <v>1575</v>
      </c>
      <c r="R24" s="176">
        <v>2520</v>
      </c>
      <c r="S24" s="176">
        <v>2170.5566587590488</v>
      </c>
      <c r="T24" s="176">
        <v>8021.2</v>
      </c>
      <c r="U24" s="176">
        <v>1365</v>
      </c>
      <c r="V24" s="176">
        <v>2310</v>
      </c>
      <c r="W24" s="176">
        <v>1836.1945059237082</v>
      </c>
      <c r="X24" s="180">
        <v>10676.8</v>
      </c>
    </row>
    <row r="25" spans="2:24" ht="14.1" customHeight="1" x14ac:dyDescent="0.15">
      <c r="B25" s="175"/>
      <c r="C25" s="167">
        <v>3</v>
      </c>
      <c r="D25" s="180"/>
      <c r="E25" s="176">
        <v>1050</v>
      </c>
      <c r="F25" s="176">
        <v>1575</v>
      </c>
      <c r="G25" s="176">
        <v>1326.8416068756478</v>
      </c>
      <c r="H25" s="176">
        <v>29588.799999999999</v>
      </c>
      <c r="I25" s="176">
        <v>1575</v>
      </c>
      <c r="J25" s="176">
        <v>2310</v>
      </c>
      <c r="K25" s="176">
        <v>1986.20403536613</v>
      </c>
      <c r="L25" s="176">
        <v>8016.5</v>
      </c>
      <c r="M25" s="176">
        <v>1575</v>
      </c>
      <c r="N25" s="176">
        <v>2520</v>
      </c>
      <c r="O25" s="176">
        <v>2131.6964179957931</v>
      </c>
      <c r="P25" s="176">
        <v>7975</v>
      </c>
      <c r="Q25" s="176">
        <v>1575</v>
      </c>
      <c r="R25" s="176">
        <v>2520</v>
      </c>
      <c r="S25" s="176">
        <v>2146.3174863912145</v>
      </c>
      <c r="T25" s="176">
        <v>7639.8000000000011</v>
      </c>
      <c r="U25" s="176">
        <v>1365</v>
      </c>
      <c r="V25" s="176">
        <v>2310</v>
      </c>
      <c r="W25" s="176">
        <v>1824.4549889317047</v>
      </c>
      <c r="X25" s="180">
        <v>9017.7000000000007</v>
      </c>
    </row>
    <row r="26" spans="2:24" ht="14.1" customHeight="1" x14ac:dyDescent="0.15">
      <c r="B26" s="175"/>
      <c r="C26" s="167">
        <v>4</v>
      </c>
      <c r="D26" s="180"/>
      <c r="E26" s="176">
        <v>1260</v>
      </c>
      <c r="F26" s="176">
        <v>1680</v>
      </c>
      <c r="G26" s="176">
        <v>1471.6211635717868</v>
      </c>
      <c r="H26" s="176">
        <v>41631.199999999997</v>
      </c>
      <c r="I26" s="176">
        <v>1575</v>
      </c>
      <c r="J26" s="176">
        <v>2310</v>
      </c>
      <c r="K26" s="176">
        <v>1961.9013795348139</v>
      </c>
      <c r="L26" s="176">
        <v>9985.2999999999993</v>
      </c>
      <c r="M26" s="176">
        <v>1575</v>
      </c>
      <c r="N26" s="176">
        <v>2520</v>
      </c>
      <c r="O26" s="176">
        <v>2201.697084766854</v>
      </c>
      <c r="P26" s="176">
        <v>9669.3000000000011</v>
      </c>
      <c r="Q26" s="176">
        <v>1575</v>
      </c>
      <c r="R26" s="176">
        <v>2520</v>
      </c>
      <c r="S26" s="176">
        <v>2227.6283650912055</v>
      </c>
      <c r="T26" s="176">
        <v>9334.7999999999993</v>
      </c>
      <c r="U26" s="176">
        <v>1522.5</v>
      </c>
      <c r="V26" s="176">
        <v>2310</v>
      </c>
      <c r="W26" s="176">
        <v>1884.2079731826245</v>
      </c>
      <c r="X26" s="180">
        <v>11945.400000000001</v>
      </c>
    </row>
    <row r="27" spans="2:24" ht="14.1" customHeight="1" x14ac:dyDescent="0.15">
      <c r="B27" s="168"/>
      <c r="C27" s="172">
        <v>5</v>
      </c>
      <c r="D27" s="181"/>
      <c r="E27" s="184">
        <v>1312.5</v>
      </c>
      <c r="F27" s="181">
        <v>1785</v>
      </c>
      <c r="G27" s="184">
        <v>1525.672298992873</v>
      </c>
      <c r="H27" s="184">
        <v>46632.100000000006</v>
      </c>
      <c r="I27" s="184">
        <v>1575</v>
      </c>
      <c r="J27" s="184">
        <v>2205</v>
      </c>
      <c r="K27" s="184">
        <v>1920.145234452345</v>
      </c>
      <c r="L27" s="184">
        <v>14359.9</v>
      </c>
      <c r="M27" s="184">
        <v>1575</v>
      </c>
      <c r="N27" s="184">
        <v>2520</v>
      </c>
      <c r="O27" s="184">
        <v>2208.2110435868026</v>
      </c>
      <c r="P27" s="184">
        <v>13746.099999999999</v>
      </c>
      <c r="Q27" s="184">
        <v>1575</v>
      </c>
      <c r="R27" s="184">
        <v>2520</v>
      </c>
      <c r="S27" s="184">
        <v>2208.3609993201908</v>
      </c>
      <c r="T27" s="184">
        <v>12624.5</v>
      </c>
      <c r="U27" s="184">
        <v>1522.5</v>
      </c>
      <c r="V27" s="184">
        <v>2100</v>
      </c>
      <c r="W27" s="184">
        <v>1815.9073407493922</v>
      </c>
      <c r="X27" s="181">
        <v>15838.1</v>
      </c>
    </row>
    <row r="28" spans="2:24" ht="14.1" customHeight="1" x14ac:dyDescent="0.15">
      <c r="B28" s="202" t="s">
        <v>140</v>
      </c>
      <c r="C28" s="221"/>
      <c r="D28" s="222"/>
      <c r="E28" s="175"/>
      <c r="F28" s="176"/>
      <c r="G28" s="152"/>
      <c r="H28" s="176"/>
      <c r="I28" s="175"/>
      <c r="J28" s="176"/>
      <c r="K28" s="152"/>
      <c r="L28" s="176"/>
      <c r="M28" s="175"/>
      <c r="N28" s="176"/>
      <c r="O28" s="152"/>
      <c r="P28" s="176"/>
      <c r="Q28" s="175"/>
      <c r="R28" s="176"/>
      <c r="S28" s="152"/>
      <c r="T28" s="176"/>
      <c r="U28" s="175"/>
      <c r="V28" s="176"/>
      <c r="W28" s="152"/>
      <c r="X28" s="176"/>
    </row>
    <row r="29" spans="2:24" ht="14.1" customHeight="1" x14ac:dyDescent="0.15">
      <c r="B29" s="202"/>
      <c r="C29" s="221"/>
      <c r="D29" s="222"/>
      <c r="E29" s="175"/>
      <c r="F29" s="176"/>
      <c r="G29" s="152"/>
      <c r="H29" s="176"/>
      <c r="I29" s="175"/>
      <c r="J29" s="176"/>
      <c r="K29" s="152"/>
      <c r="L29" s="176"/>
      <c r="M29" s="175"/>
      <c r="N29" s="176"/>
      <c r="O29" s="152"/>
      <c r="P29" s="176"/>
      <c r="Q29" s="175"/>
      <c r="R29" s="176"/>
      <c r="S29" s="152"/>
      <c r="T29" s="176"/>
      <c r="U29" s="175"/>
      <c r="V29" s="176"/>
      <c r="W29" s="152"/>
      <c r="X29" s="176"/>
    </row>
    <row r="30" spans="2:24" ht="14.1" customHeight="1" x14ac:dyDescent="0.15">
      <c r="B30" s="199" t="s">
        <v>127</v>
      </c>
      <c r="C30" s="221"/>
      <c r="D30" s="222"/>
      <c r="E30" s="175"/>
      <c r="F30" s="176"/>
      <c r="G30" s="152"/>
      <c r="H30" s="176"/>
      <c r="I30" s="175"/>
      <c r="J30" s="176"/>
      <c r="K30" s="152"/>
      <c r="L30" s="176"/>
      <c r="M30" s="175"/>
      <c r="N30" s="176"/>
      <c r="O30" s="152"/>
      <c r="P30" s="176"/>
      <c r="Q30" s="175"/>
      <c r="R30" s="176"/>
      <c r="S30" s="152"/>
      <c r="T30" s="176"/>
      <c r="U30" s="175"/>
      <c r="V30" s="176"/>
      <c r="W30" s="152"/>
      <c r="X30" s="176"/>
    </row>
    <row r="31" spans="2:24" ht="14.1" customHeight="1" x14ac:dyDescent="0.15">
      <c r="B31" s="223">
        <v>41031</v>
      </c>
      <c r="C31" s="224"/>
      <c r="D31" s="225">
        <v>41037</v>
      </c>
      <c r="E31" s="647">
        <v>1365</v>
      </c>
      <c r="F31" s="648">
        <v>1680</v>
      </c>
      <c r="G31" s="649">
        <v>1519.1481633997694</v>
      </c>
      <c r="H31" s="176">
        <v>12408.6</v>
      </c>
      <c r="I31" s="647">
        <v>1575</v>
      </c>
      <c r="J31" s="648">
        <v>2205</v>
      </c>
      <c r="K31" s="649">
        <v>1925.2466266866566</v>
      </c>
      <c r="L31" s="176">
        <v>3086.8</v>
      </c>
      <c r="M31" s="647">
        <v>1575</v>
      </c>
      <c r="N31" s="648">
        <v>2520</v>
      </c>
      <c r="O31" s="649">
        <v>2210.9309623430981</v>
      </c>
      <c r="P31" s="176">
        <v>3296.3</v>
      </c>
      <c r="Q31" s="647">
        <v>1575</v>
      </c>
      <c r="R31" s="648">
        <v>2520</v>
      </c>
      <c r="S31" s="649">
        <v>2222.647836784909</v>
      </c>
      <c r="T31" s="176">
        <v>3249.7</v>
      </c>
      <c r="U31" s="647">
        <v>1575</v>
      </c>
      <c r="V31" s="648">
        <v>1890</v>
      </c>
      <c r="W31" s="649">
        <v>1735.7142857142853</v>
      </c>
      <c r="X31" s="176">
        <v>3790.6</v>
      </c>
    </row>
    <row r="32" spans="2:24" ht="14.1" customHeight="1" x14ac:dyDescent="0.15">
      <c r="B32" s="223" t="s">
        <v>128</v>
      </c>
      <c r="C32" s="224"/>
      <c r="D32" s="225"/>
      <c r="E32" s="175"/>
      <c r="F32" s="176"/>
      <c r="G32" s="152"/>
      <c r="H32" s="176"/>
      <c r="I32" s="175"/>
      <c r="J32" s="176"/>
      <c r="K32" s="152"/>
      <c r="L32" s="176"/>
      <c r="M32" s="175"/>
      <c r="N32" s="176"/>
      <c r="O32" s="152"/>
      <c r="P32" s="176"/>
      <c r="Q32" s="175"/>
      <c r="R32" s="176"/>
      <c r="S32" s="152"/>
      <c r="T32" s="176"/>
      <c r="U32" s="175"/>
      <c r="V32" s="176"/>
      <c r="W32" s="152"/>
      <c r="X32" s="176"/>
    </row>
    <row r="33" spans="2:24" ht="14.1" customHeight="1" x14ac:dyDescent="0.15">
      <c r="B33" s="223">
        <v>41038</v>
      </c>
      <c r="C33" s="224"/>
      <c r="D33" s="225">
        <v>41044</v>
      </c>
      <c r="E33" s="229">
        <v>1312.5</v>
      </c>
      <c r="F33" s="230">
        <v>1732.5</v>
      </c>
      <c r="G33" s="231">
        <v>1539.9415731722354</v>
      </c>
      <c r="H33" s="230">
        <v>7840.4</v>
      </c>
      <c r="I33" s="229">
        <v>1575</v>
      </c>
      <c r="J33" s="230">
        <v>2205</v>
      </c>
      <c r="K33" s="231">
        <v>1906.4795208401708</v>
      </c>
      <c r="L33" s="230">
        <v>3254.5</v>
      </c>
      <c r="M33" s="229">
        <v>1575</v>
      </c>
      <c r="N33" s="230">
        <v>2520</v>
      </c>
      <c r="O33" s="231">
        <v>2156.9890333062549</v>
      </c>
      <c r="P33" s="230">
        <v>2716.3</v>
      </c>
      <c r="Q33" s="229">
        <v>1575</v>
      </c>
      <c r="R33" s="230">
        <v>2520</v>
      </c>
      <c r="S33" s="231">
        <v>2141.8425999877131</v>
      </c>
      <c r="T33" s="230">
        <v>2416.6999999999998</v>
      </c>
      <c r="U33" s="229">
        <v>1575</v>
      </c>
      <c r="V33" s="230">
        <v>1890</v>
      </c>
      <c r="W33" s="231">
        <v>1745.79916657647</v>
      </c>
      <c r="X33" s="230">
        <v>3471.1</v>
      </c>
    </row>
    <row r="34" spans="2:24" ht="14.1" customHeight="1" x14ac:dyDescent="0.15">
      <c r="B34" s="223" t="s">
        <v>129</v>
      </c>
      <c r="C34" s="224"/>
      <c r="D34" s="225"/>
      <c r="E34" s="229"/>
      <c r="F34" s="230"/>
      <c r="G34" s="231"/>
      <c r="H34" s="230"/>
      <c r="I34" s="229"/>
      <c r="J34" s="230"/>
      <c r="K34" s="231"/>
      <c r="L34" s="230"/>
      <c r="M34" s="229"/>
      <c r="N34" s="230"/>
      <c r="O34" s="231"/>
      <c r="P34" s="230"/>
      <c r="Q34" s="229"/>
      <c r="R34" s="230"/>
      <c r="S34" s="231"/>
      <c r="T34" s="230"/>
      <c r="U34" s="229"/>
      <c r="V34" s="230"/>
      <c r="W34" s="231"/>
      <c r="X34" s="230"/>
    </row>
    <row r="35" spans="2:24" ht="14.1" customHeight="1" x14ac:dyDescent="0.15">
      <c r="B35" s="223">
        <v>41045</v>
      </c>
      <c r="C35" s="224"/>
      <c r="D35" s="225">
        <v>41051</v>
      </c>
      <c r="E35" s="229">
        <v>1312.5</v>
      </c>
      <c r="F35" s="230">
        <v>1732.5</v>
      </c>
      <c r="G35" s="231">
        <v>1544.3331472410314</v>
      </c>
      <c r="H35" s="230">
        <v>8751.2000000000007</v>
      </c>
      <c r="I35" s="229">
        <v>1575</v>
      </c>
      <c r="J35" s="230">
        <v>2152.5</v>
      </c>
      <c r="K35" s="231">
        <v>1892.8622968073914</v>
      </c>
      <c r="L35" s="230">
        <v>2519.6</v>
      </c>
      <c r="M35" s="229">
        <v>1890</v>
      </c>
      <c r="N35" s="230">
        <v>2205</v>
      </c>
      <c r="O35" s="231">
        <v>2120.7283181600387</v>
      </c>
      <c r="P35" s="230">
        <v>2099.5</v>
      </c>
      <c r="Q35" s="229">
        <v>1974</v>
      </c>
      <c r="R35" s="230">
        <v>2520</v>
      </c>
      <c r="S35" s="231">
        <v>2193.4094669117649</v>
      </c>
      <c r="T35" s="230">
        <v>2001.2</v>
      </c>
      <c r="U35" s="229">
        <v>1575</v>
      </c>
      <c r="V35" s="230">
        <v>2100</v>
      </c>
      <c r="W35" s="231">
        <v>1836.3860885353629</v>
      </c>
      <c r="X35" s="230">
        <v>2385.5</v>
      </c>
    </row>
    <row r="36" spans="2:24" ht="14.1" customHeight="1" x14ac:dyDescent="0.15">
      <c r="B36" s="223" t="s">
        <v>130</v>
      </c>
      <c r="C36" s="224"/>
      <c r="D36" s="225"/>
      <c r="E36" s="229"/>
      <c r="F36" s="230"/>
      <c r="G36" s="231"/>
      <c r="H36" s="230"/>
      <c r="I36" s="229"/>
      <c r="J36" s="230"/>
      <c r="K36" s="231"/>
      <c r="L36" s="230"/>
      <c r="M36" s="229"/>
      <c r="N36" s="230"/>
      <c r="O36" s="231"/>
      <c r="P36" s="230"/>
      <c r="Q36" s="229"/>
      <c r="R36" s="230"/>
      <c r="S36" s="231"/>
      <c r="T36" s="230"/>
      <c r="U36" s="229"/>
      <c r="V36" s="230"/>
      <c r="W36" s="231"/>
      <c r="X36" s="230"/>
    </row>
    <row r="37" spans="2:24" ht="14.1" customHeight="1" x14ac:dyDescent="0.15">
      <c r="B37" s="223">
        <v>41052</v>
      </c>
      <c r="C37" s="224"/>
      <c r="D37" s="225">
        <v>41058</v>
      </c>
      <c r="E37" s="229">
        <v>1312.5</v>
      </c>
      <c r="F37" s="230">
        <v>1732.5</v>
      </c>
      <c r="G37" s="230">
        <v>1494.5116964207195</v>
      </c>
      <c r="H37" s="245">
        <v>7592.1</v>
      </c>
      <c r="I37" s="229">
        <v>1575</v>
      </c>
      <c r="J37" s="230">
        <v>2100</v>
      </c>
      <c r="K37" s="230">
        <v>1884.5681376471937</v>
      </c>
      <c r="L37" s="245">
        <v>2485.1</v>
      </c>
      <c r="M37" s="229">
        <v>1575</v>
      </c>
      <c r="N37" s="230">
        <v>2520</v>
      </c>
      <c r="O37" s="230">
        <v>2212.5203077899409</v>
      </c>
      <c r="P37" s="245">
        <v>2683.8</v>
      </c>
      <c r="Q37" s="229">
        <v>1575</v>
      </c>
      <c r="R37" s="230">
        <v>2520</v>
      </c>
      <c r="S37" s="230">
        <v>2204.321660181583</v>
      </c>
      <c r="T37" s="245">
        <v>2490.6</v>
      </c>
      <c r="U37" s="229">
        <v>1522.5</v>
      </c>
      <c r="V37" s="230">
        <v>2100</v>
      </c>
      <c r="W37" s="230">
        <v>1833.8984286523216</v>
      </c>
      <c r="X37" s="245">
        <v>3042.9</v>
      </c>
    </row>
    <row r="38" spans="2:24" s="152" customFormat="1" ht="14.1" customHeight="1" x14ac:dyDescent="0.15">
      <c r="B38" s="223" t="s">
        <v>131</v>
      </c>
      <c r="C38" s="224"/>
      <c r="D38" s="225"/>
      <c r="E38" s="175"/>
      <c r="F38" s="176"/>
      <c r="H38" s="176"/>
      <c r="I38" s="175"/>
      <c r="J38" s="176"/>
      <c r="L38" s="176"/>
      <c r="M38" s="175"/>
      <c r="N38" s="176"/>
      <c r="P38" s="176"/>
      <c r="Q38" s="175"/>
      <c r="R38" s="176"/>
      <c r="T38" s="176"/>
      <c r="U38" s="175"/>
      <c r="V38" s="176"/>
      <c r="X38" s="176"/>
    </row>
    <row r="39" spans="2:24" s="152" customFormat="1" ht="14.1" customHeight="1" x14ac:dyDescent="0.15">
      <c r="B39" s="234">
        <v>41059</v>
      </c>
      <c r="C39" s="235"/>
      <c r="D39" s="236">
        <v>41065</v>
      </c>
      <c r="E39" s="168">
        <v>1365</v>
      </c>
      <c r="F39" s="184">
        <v>1785</v>
      </c>
      <c r="G39" s="169">
        <v>1533.5363166691989</v>
      </c>
      <c r="H39" s="184">
        <v>10039.799999999999</v>
      </c>
      <c r="I39" s="168">
        <v>1785</v>
      </c>
      <c r="J39" s="184">
        <v>2205</v>
      </c>
      <c r="K39" s="169">
        <v>1982.9120370370372</v>
      </c>
      <c r="L39" s="184">
        <v>3013.9</v>
      </c>
      <c r="M39" s="168">
        <v>1942.5</v>
      </c>
      <c r="N39" s="184">
        <v>2520</v>
      </c>
      <c r="O39" s="169">
        <v>2260.3115338882299</v>
      </c>
      <c r="P39" s="184">
        <v>2950.2</v>
      </c>
      <c r="Q39" s="168">
        <v>1942.5</v>
      </c>
      <c r="R39" s="184">
        <v>2520</v>
      </c>
      <c r="S39" s="169">
        <v>2278.8069207622871</v>
      </c>
      <c r="T39" s="184">
        <v>2466.3000000000002</v>
      </c>
      <c r="U39" s="168">
        <v>1680</v>
      </c>
      <c r="V39" s="184">
        <v>2100</v>
      </c>
      <c r="W39" s="169">
        <v>1866.4488058943091</v>
      </c>
      <c r="X39" s="184">
        <v>3148</v>
      </c>
    </row>
    <row r="41" spans="2:24" x14ac:dyDescent="0.15">
      <c r="X41" s="152"/>
    </row>
    <row r="42" spans="2:24" x14ac:dyDescent="0.15">
      <c r="E42" s="193"/>
      <c r="F42" s="193"/>
      <c r="G42" s="193"/>
      <c r="H42" s="193"/>
      <c r="I42" s="193"/>
      <c r="J42" s="193"/>
      <c r="K42" s="193"/>
      <c r="L42" s="193"/>
      <c r="M42" s="193"/>
      <c r="N42" s="193"/>
      <c r="O42" s="193"/>
      <c r="P42" s="193"/>
      <c r="Q42" s="193"/>
      <c r="R42" s="193"/>
      <c r="S42" s="193"/>
      <c r="T42" s="193"/>
      <c r="U42" s="193"/>
      <c r="V42" s="193"/>
      <c r="W42" s="193"/>
      <c r="X42" s="152"/>
    </row>
    <row r="43" spans="2:24" x14ac:dyDescent="0.15">
      <c r="X43" s="152"/>
    </row>
    <row r="44" spans="2:24" x14ac:dyDescent="0.15">
      <c r="X44" s="152"/>
    </row>
    <row r="45" spans="2:24" x14ac:dyDescent="0.15">
      <c r="X45" s="152"/>
    </row>
    <row r="46" spans="2:24" x14ac:dyDescent="0.15">
      <c r="X46" s="152"/>
    </row>
    <row r="47" spans="2:24" x14ac:dyDescent="0.15">
      <c r="X47" s="152"/>
    </row>
    <row r="48" spans="2:24" x14ac:dyDescent="0.15">
      <c r="X48" s="152"/>
    </row>
  </sheetData>
  <phoneticPr fontId="6"/>
  <conditionalFormatting sqref="B39">
    <cfRule type="cellIs" dxfId="1" priority="1" stopIfTrue="1" operator="lessThanOrEqual">
      <formula>0</formula>
    </cfRule>
  </conditionalFormatting>
  <pageMargins left="0.39370078740157483" right="0.39370078740157483" top="0.19685039370078741" bottom="0.59055118110236227" header="0.59055118110236227" footer="0.19685039370078741"/>
  <pageSetup paperSize="9" orientation="landscape" r:id="rId1"/>
  <headerFooter alignWithMargins="0">
    <oddFooter>&amp;C-64-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L56"/>
  <sheetViews>
    <sheetView zoomScaleNormal="100" workbookViewId="0"/>
  </sheetViews>
  <sheetFormatPr defaultRowHeight="13.5" x14ac:dyDescent="0.15"/>
  <cols>
    <col min="1" max="1" width="4.375" style="35" customWidth="1"/>
    <col min="2" max="2" width="3.125" style="35" customWidth="1"/>
    <col min="3" max="3" width="2.625" style="35" customWidth="1"/>
    <col min="4" max="4" width="8.75" style="35" customWidth="1"/>
    <col min="5" max="10" width="9.375" style="35" customWidth="1"/>
    <col min="11" max="11" width="10.625" style="35" customWidth="1"/>
    <col min="12" max="12" width="8.75" style="35" customWidth="1"/>
    <col min="13" max="13" width="10.625" style="35" customWidth="1"/>
    <col min="14" max="14" width="9.375" style="35" customWidth="1"/>
    <col min="15" max="15" width="10" style="35" customWidth="1"/>
    <col min="16" max="16" width="11.5" style="35" customWidth="1"/>
    <col min="17" max="16384" width="9" style="35"/>
  </cols>
  <sheetData>
    <row r="1" spans="1:38" s="19" customFormat="1" ht="19.5" customHeight="1" x14ac:dyDescent="0.15">
      <c r="A1" s="101"/>
      <c r="C1" s="20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  <c r="AC1" s="83"/>
      <c r="AD1" s="83"/>
      <c r="AE1" s="83"/>
    </row>
    <row r="2" spans="1:38" s="26" customFormat="1" ht="15" customHeight="1" x14ac:dyDescent="0.15">
      <c r="A2" s="111"/>
      <c r="B2" s="111"/>
      <c r="C2" s="22" t="s">
        <v>75</v>
      </c>
      <c r="D2" s="23" t="s">
        <v>76</v>
      </c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3"/>
      <c r="R2" s="103"/>
      <c r="S2" s="103"/>
      <c r="T2" s="103"/>
      <c r="U2" s="103"/>
      <c r="V2" s="103"/>
      <c r="W2" s="103"/>
      <c r="X2" s="103"/>
      <c r="Y2" s="103"/>
      <c r="Z2" s="103"/>
      <c r="AA2" s="103"/>
      <c r="AB2" s="103"/>
      <c r="AC2" s="103"/>
      <c r="AD2" s="103"/>
      <c r="AE2" s="103"/>
    </row>
    <row r="3" spans="1:38" s="105" customFormat="1" x14ac:dyDescent="0.25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8"/>
      <c r="P3" s="29" t="s">
        <v>67</v>
      </c>
      <c r="Q3" s="85"/>
      <c r="R3" s="104"/>
      <c r="S3" s="104"/>
      <c r="T3" s="104"/>
      <c r="U3" s="104"/>
      <c r="V3" s="104"/>
      <c r="W3" s="104"/>
      <c r="X3" s="104"/>
      <c r="Y3" s="104"/>
      <c r="Z3" s="104"/>
      <c r="AA3" s="104"/>
      <c r="AB3" s="104"/>
      <c r="AC3" s="104"/>
      <c r="AD3" s="104"/>
      <c r="AE3" s="104"/>
    </row>
    <row r="4" spans="1:38" ht="18.75" customHeight="1" x14ac:dyDescent="0.15">
      <c r="A4" s="30"/>
      <c r="B4" s="31"/>
      <c r="C4" s="32"/>
      <c r="D4" s="725" t="s">
        <v>42</v>
      </c>
      <c r="E4" s="726"/>
      <c r="F4" s="726"/>
      <c r="G4" s="726"/>
      <c r="H4" s="727"/>
      <c r="I4" s="33"/>
      <c r="J4" s="33"/>
      <c r="K4" s="725" t="s">
        <v>43</v>
      </c>
      <c r="L4" s="726"/>
      <c r="M4" s="727"/>
      <c r="N4" s="33"/>
      <c r="O4" s="33"/>
      <c r="P4" s="33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</row>
    <row r="5" spans="1:38" ht="18.75" customHeight="1" x14ac:dyDescent="0.15">
      <c r="A5" s="36"/>
      <c r="B5" s="37"/>
      <c r="C5" s="38"/>
      <c r="D5" s="728" t="s">
        <v>44</v>
      </c>
      <c r="E5" s="729"/>
      <c r="F5" s="39" t="s">
        <v>45</v>
      </c>
      <c r="G5" s="40" t="s">
        <v>46</v>
      </c>
      <c r="H5" s="730" t="s">
        <v>47</v>
      </c>
      <c r="I5" s="41" t="s">
        <v>48</v>
      </c>
      <c r="J5" s="41" t="s">
        <v>49</v>
      </c>
      <c r="K5" s="39" t="s">
        <v>50</v>
      </c>
      <c r="L5" s="39" t="s">
        <v>68</v>
      </c>
      <c r="M5" s="730" t="s">
        <v>47</v>
      </c>
      <c r="N5" s="41" t="s">
        <v>52</v>
      </c>
      <c r="O5" s="41" t="s">
        <v>53</v>
      </c>
      <c r="P5" s="41" t="s">
        <v>54</v>
      </c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</row>
    <row r="6" spans="1:38" ht="18.75" customHeight="1" x14ac:dyDescent="0.15">
      <c r="A6" s="42"/>
      <c r="B6" s="43"/>
      <c r="C6" s="44"/>
      <c r="D6" s="133" t="s">
        <v>55</v>
      </c>
      <c r="E6" s="132" t="s">
        <v>56</v>
      </c>
      <c r="F6" s="45" t="s">
        <v>57</v>
      </c>
      <c r="G6" s="46" t="s">
        <v>56</v>
      </c>
      <c r="H6" s="731"/>
      <c r="I6" s="47"/>
      <c r="J6" s="47"/>
      <c r="K6" s="45" t="s">
        <v>58</v>
      </c>
      <c r="L6" s="45" t="s">
        <v>59</v>
      </c>
      <c r="M6" s="731"/>
      <c r="N6" s="47"/>
      <c r="O6" s="47"/>
      <c r="P6" s="47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</row>
    <row r="7" spans="1:38" ht="16.5" customHeight="1" x14ac:dyDescent="0.15">
      <c r="A7" s="48" t="s">
        <v>0</v>
      </c>
      <c r="B7" s="49">
        <v>20</v>
      </c>
      <c r="C7" s="50" t="s">
        <v>1</v>
      </c>
      <c r="D7" s="134"/>
      <c r="E7" s="112">
        <v>2061874.3</v>
      </c>
      <c r="F7" s="51">
        <v>5531752.2999999989</v>
      </c>
      <c r="G7" s="52">
        <v>901119.90000000014</v>
      </c>
      <c r="H7" s="51">
        <v>8494746.4999999981</v>
      </c>
      <c r="I7" s="51">
        <v>946804</v>
      </c>
      <c r="J7" s="51">
        <v>9441550.4999999981</v>
      </c>
      <c r="K7" s="51">
        <v>15266193</v>
      </c>
      <c r="L7" s="51">
        <v>414161.00000000006</v>
      </c>
      <c r="M7" s="51">
        <v>15680354</v>
      </c>
      <c r="N7" s="51">
        <v>2773545</v>
      </c>
      <c r="O7" s="51">
        <v>18453899</v>
      </c>
      <c r="P7" s="51">
        <v>27895449.5</v>
      </c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4"/>
      <c r="AI7" s="34"/>
      <c r="AJ7" s="34"/>
      <c r="AK7" s="34"/>
      <c r="AL7" s="34"/>
    </row>
    <row r="8" spans="1:38" ht="16.5" customHeight="1" x14ac:dyDescent="0.15">
      <c r="A8" s="53" t="s">
        <v>60</v>
      </c>
      <c r="B8" s="49">
        <v>21</v>
      </c>
      <c r="C8" s="54" t="s">
        <v>60</v>
      </c>
      <c r="D8" s="51"/>
      <c r="E8" s="112">
        <v>1966046</v>
      </c>
      <c r="F8" s="51">
        <v>5335633</v>
      </c>
      <c r="G8" s="52">
        <v>1032472.1</v>
      </c>
      <c r="H8" s="51">
        <v>8334151.0999999996</v>
      </c>
      <c r="I8" s="51">
        <v>1238616</v>
      </c>
      <c r="J8" s="51">
        <v>9572767.0999999996</v>
      </c>
      <c r="K8" s="51">
        <v>17758964</v>
      </c>
      <c r="L8" s="51">
        <v>610573</v>
      </c>
      <c r="M8" s="51">
        <v>18369537</v>
      </c>
      <c r="N8" s="51">
        <v>3037007</v>
      </c>
      <c r="O8" s="51">
        <v>21406544</v>
      </c>
      <c r="P8" s="51">
        <v>30979311.100000001</v>
      </c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4"/>
      <c r="AK8" s="34"/>
      <c r="AL8" s="34"/>
    </row>
    <row r="9" spans="1:38" ht="16.5" customHeight="1" x14ac:dyDescent="0.15">
      <c r="A9" s="53" t="s">
        <v>60</v>
      </c>
      <c r="B9" s="49">
        <v>22</v>
      </c>
      <c r="C9" s="54" t="s">
        <v>60</v>
      </c>
      <c r="D9" s="51"/>
      <c r="E9" s="52">
        <v>1930793</v>
      </c>
      <c r="F9" s="51">
        <v>4699150</v>
      </c>
      <c r="G9" s="51">
        <v>1071674</v>
      </c>
      <c r="H9" s="51">
        <v>7701616</v>
      </c>
      <c r="I9" s="51">
        <v>1349425</v>
      </c>
      <c r="J9" s="51">
        <v>9051041</v>
      </c>
      <c r="K9" s="51">
        <v>18071463</v>
      </c>
      <c r="L9" s="51">
        <v>446995</v>
      </c>
      <c r="M9" s="51">
        <v>18518458</v>
      </c>
      <c r="N9" s="51">
        <v>3363768</v>
      </c>
      <c r="O9" s="51">
        <v>21882226</v>
      </c>
      <c r="P9" s="52">
        <v>30933267</v>
      </c>
      <c r="Q9" s="34"/>
      <c r="R9" s="34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  <c r="AF9" s="34"/>
      <c r="AG9" s="34"/>
      <c r="AH9" s="34"/>
      <c r="AI9" s="34"/>
      <c r="AJ9" s="34"/>
      <c r="AK9" s="34"/>
      <c r="AL9" s="34"/>
    </row>
    <row r="10" spans="1:38" ht="16.5" customHeight="1" x14ac:dyDescent="0.15">
      <c r="A10" s="55" t="s">
        <v>60</v>
      </c>
      <c r="B10" s="56">
        <v>24</v>
      </c>
      <c r="C10" s="57" t="s">
        <v>60</v>
      </c>
      <c r="D10" s="59"/>
      <c r="E10" s="59">
        <v>1742032</v>
      </c>
      <c r="F10" s="58">
        <v>4981288</v>
      </c>
      <c r="G10" s="59">
        <v>781623</v>
      </c>
      <c r="H10" s="59">
        <v>7504943</v>
      </c>
      <c r="I10" s="59">
        <v>743137</v>
      </c>
      <c r="J10" s="59">
        <v>8248080</v>
      </c>
      <c r="K10" s="59">
        <v>18112665</v>
      </c>
      <c r="L10" s="59">
        <v>429233</v>
      </c>
      <c r="M10" s="59">
        <v>18541898</v>
      </c>
      <c r="N10" s="59">
        <v>4235275</v>
      </c>
      <c r="O10" s="59">
        <v>22777173</v>
      </c>
      <c r="P10" s="58">
        <v>31025253</v>
      </c>
      <c r="Q10" s="34"/>
      <c r="R10" s="34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4"/>
      <c r="AH10" s="34"/>
      <c r="AI10" s="34"/>
      <c r="AJ10" s="34"/>
      <c r="AK10" s="34"/>
      <c r="AL10" s="34"/>
    </row>
    <row r="11" spans="1:38" ht="16.5" customHeight="1" x14ac:dyDescent="0.15">
      <c r="A11" s="62" t="s">
        <v>497</v>
      </c>
      <c r="B11" s="49">
        <v>10</v>
      </c>
      <c r="C11" s="64" t="s">
        <v>496</v>
      </c>
      <c r="D11" s="51"/>
      <c r="E11" s="139">
        <v>154152</v>
      </c>
      <c r="F11" s="138">
        <v>406465</v>
      </c>
      <c r="G11" s="138">
        <v>74257</v>
      </c>
      <c r="H11" s="138">
        <f t="shared" ref="H11:H26" si="0">SUM(E11:G11)</f>
        <v>634874</v>
      </c>
      <c r="I11" s="138">
        <v>70305</v>
      </c>
      <c r="J11" s="138">
        <f t="shared" ref="J11:J26" si="1">H11+I11</f>
        <v>705179</v>
      </c>
      <c r="K11" s="138">
        <v>1419643</v>
      </c>
      <c r="L11" s="138">
        <v>52624</v>
      </c>
      <c r="M11" s="138">
        <f t="shared" ref="M11:M26" si="2">K11+L11</f>
        <v>1472267</v>
      </c>
      <c r="N11" s="138">
        <v>328227</v>
      </c>
      <c r="O11" s="138">
        <f t="shared" ref="O11:O26" si="3">M11+N11</f>
        <v>1800494</v>
      </c>
      <c r="P11" s="138">
        <f t="shared" ref="P11:P26" si="4">J11+O11</f>
        <v>2505673</v>
      </c>
      <c r="Q11" s="34"/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  <c r="AH11" s="34"/>
      <c r="AI11" s="34"/>
      <c r="AJ11" s="34"/>
      <c r="AK11" s="34"/>
      <c r="AL11" s="34"/>
    </row>
    <row r="12" spans="1:38" ht="16.5" customHeight="1" x14ac:dyDescent="0.15">
      <c r="A12" s="62"/>
      <c r="B12" s="49">
        <v>11</v>
      </c>
      <c r="C12" s="68"/>
      <c r="D12" s="51"/>
      <c r="E12" s="139">
        <v>161706</v>
      </c>
      <c r="F12" s="138">
        <v>439381</v>
      </c>
      <c r="G12" s="138">
        <v>88123</v>
      </c>
      <c r="H12" s="138">
        <f t="shared" si="0"/>
        <v>689210</v>
      </c>
      <c r="I12" s="138">
        <v>68132</v>
      </c>
      <c r="J12" s="138">
        <f t="shared" si="1"/>
        <v>757342</v>
      </c>
      <c r="K12" s="138">
        <v>1780441</v>
      </c>
      <c r="L12" s="138">
        <v>57841</v>
      </c>
      <c r="M12" s="138">
        <f t="shared" si="2"/>
        <v>1838282</v>
      </c>
      <c r="N12" s="138">
        <v>421541</v>
      </c>
      <c r="O12" s="138">
        <f t="shared" si="3"/>
        <v>2259823</v>
      </c>
      <c r="P12" s="138">
        <f t="shared" si="4"/>
        <v>3017165</v>
      </c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</row>
    <row r="13" spans="1:38" ht="16.5" customHeight="1" x14ac:dyDescent="0.15">
      <c r="A13" s="65"/>
      <c r="B13" s="66">
        <v>12</v>
      </c>
      <c r="C13" s="113"/>
      <c r="D13" s="96"/>
      <c r="E13" s="140">
        <v>232847</v>
      </c>
      <c r="F13" s="141">
        <v>487316</v>
      </c>
      <c r="G13" s="141">
        <v>87118</v>
      </c>
      <c r="H13" s="141">
        <f t="shared" si="0"/>
        <v>807281</v>
      </c>
      <c r="I13" s="141">
        <v>53743</v>
      </c>
      <c r="J13" s="141">
        <f t="shared" si="1"/>
        <v>861024</v>
      </c>
      <c r="K13" s="141">
        <v>1588452</v>
      </c>
      <c r="L13" s="141">
        <v>19258</v>
      </c>
      <c r="M13" s="141">
        <f t="shared" si="2"/>
        <v>1607710</v>
      </c>
      <c r="N13" s="141">
        <v>320452</v>
      </c>
      <c r="O13" s="141">
        <f t="shared" si="3"/>
        <v>1928162</v>
      </c>
      <c r="P13" s="141">
        <f t="shared" si="4"/>
        <v>2789186</v>
      </c>
      <c r="Q13" s="34"/>
      <c r="R13" s="34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34"/>
      <c r="AH13" s="34"/>
      <c r="AI13" s="34"/>
      <c r="AJ13" s="34"/>
      <c r="AK13" s="34"/>
      <c r="AL13" s="34"/>
    </row>
    <row r="14" spans="1:38" ht="16.5" customHeight="1" x14ac:dyDescent="0.15">
      <c r="A14" s="62" t="s">
        <v>62</v>
      </c>
      <c r="B14" s="49">
        <v>1</v>
      </c>
      <c r="C14" s="114" t="s">
        <v>61</v>
      </c>
      <c r="D14" s="137"/>
      <c r="E14" s="139">
        <v>174243</v>
      </c>
      <c r="F14" s="138">
        <v>337225</v>
      </c>
      <c r="G14" s="138">
        <v>75613</v>
      </c>
      <c r="H14" s="138">
        <f t="shared" si="0"/>
        <v>587081</v>
      </c>
      <c r="I14" s="138">
        <v>52885</v>
      </c>
      <c r="J14" s="138">
        <f t="shared" si="1"/>
        <v>639966</v>
      </c>
      <c r="K14" s="138">
        <v>1740802</v>
      </c>
      <c r="L14" s="138">
        <v>28241</v>
      </c>
      <c r="M14" s="138">
        <f t="shared" si="2"/>
        <v>1769043</v>
      </c>
      <c r="N14" s="138">
        <v>440693</v>
      </c>
      <c r="O14" s="138">
        <f t="shared" si="3"/>
        <v>2209736</v>
      </c>
      <c r="P14" s="138">
        <f t="shared" si="4"/>
        <v>2849702</v>
      </c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4"/>
      <c r="AL14" s="34"/>
    </row>
    <row r="15" spans="1:38" ht="16.5" customHeight="1" x14ac:dyDescent="0.15">
      <c r="A15" s="62"/>
      <c r="B15" s="49">
        <v>2</v>
      </c>
      <c r="C15" s="64"/>
      <c r="D15" s="51"/>
      <c r="E15" s="139">
        <v>143318</v>
      </c>
      <c r="F15" s="138">
        <v>463878</v>
      </c>
      <c r="G15" s="138">
        <v>62538</v>
      </c>
      <c r="H15" s="138">
        <f t="shared" si="0"/>
        <v>669734</v>
      </c>
      <c r="I15" s="138">
        <v>43461</v>
      </c>
      <c r="J15" s="138">
        <f t="shared" si="1"/>
        <v>713195</v>
      </c>
      <c r="K15" s="138">
        <v>1559998</v>
      </c>
      <c r="L15" s="138">
        <v>47943</v>
      </c>
      <c r="M15" s="138">
        <f t="shared" si="2"/>
        <v>1607941</v>
      </c>
      <c r="N15" s="138">
        <v>372681</v>
      </c>
      <c r="O15" s="138">
        <f t="shared" si="3"/>
        <v>1980622</v>
      </c>
      <c r="P15" s="138">
        <f t="shared" si="4"/>
        <v>2693817</v>
      </c>
      <c r="Q15" s="34"/>
      <c r="R15" s="34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  <c r="AL15" s="34"/>
    </row>
    <row r="16" spans="1:38" ht="16.5" customHeight="1" x14ac:dyDescent="0.15">
      <c r="A16" s="62"/>
      <c r="B16" s="49">
        <v>3</v>
      </c>
      <c r="C16" s="64"/>
      <c r="D16" s="51"/>
      <c r="E16" s="139">
        <v>151269</v>
      </c>
      <c r="F16" s="138">
        <v>447377</v>
      </c>
      <c r="G16" s="138">
        <v>68845</v>
      </c>
      <c r="H16" s="138">
        <f t="shared" si="0"/>
        <v>667491</v>
      </c>
      <c r="I16" s="138">
        <v>64761</v>
      </c>
      <c r="J16" s="138">
        <f t="shared" si="1"/>
        <v>732252</v>
      </c>
      <c r="K16" s="138">
        <v>1560039</v>
      </c>
      <c r="L16" s="138">
        <v>40638</v>
      </c>
      <c r="M16" s="138">
        <f t="shared" si="2"/>
        <v>1600677</v>
      </c>
      <c r="N16" s="138">
        <v>292350</v>
      </c>
      <c r="O16" s="138">
        <f t="shared" si="3"/>
        <v>1893027</v>
      </c>
      <c r="P16" s="139">
        <f t="shared" si="4"/>
        <v>2625279</v>
      </c>
      <c r="Q16" s="34"/>
      <c r="R16" s="34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  <c r="AL16" s="34"/>
    </row>
    <row r="17" spans="1:38" ht="16.5" customHeight="1" x14ac:dyDescent="0.15">
      <c r="A17" s="62"/>
      <c r="B17" s="49">
        <v>4</v>
      </c>
      <c r="C17" s="64"/>
      <c r="D17" s="51"/>
      <c r="E17" s="139">
        <v>142143</v>
      </c>
      <c r="F17" s="138">
        <v>470630</v>
      </c>
      <c r="G17" s="138">
        <v>70272</v>
      </c>
      <c r="H17" s="138">
        <f t="shared" si="0"/>
        <v>683045</v>
      </c>
      <c r="I17" s="138">
        <v>64203</v>
      </c>
      <c r="J17" s="138">
        <f t="shared" si="1"/>
        <v>747248</v>
      </c>
      <c r="K17" s="138">
        <v>1537512</v>
      </c>
      <c r="L17" s="138">
        <v>50127</v>
      </c>
      <c r="M17" s="138">
        <f t="shared" si="2"/>
        <v>1587639</v>
      </c>
      <c r="N17" s="138">
        <v>362690</v>
      </c>
      <c r="O17" s="138">
        <f t="shared" si="3"/>
        <v>1950329</v>
      </c>
      <c r="P17" s="139">
        <f t="shared" si="4"/>
        <v>2697577</v>
      </c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</row>
    <row r="18" spans="1:38" ht="16.5" customHeight="1" x14ac:dyDescent="0.15">
      <c r="A18" s="62"/>
      <c r="B18" s="49">
        <v>5</v>
      </c>
      <c r="C18" s="64"/>
      <c r="D18" s="51"/>
      <c r="E18" s="139">
        <v>142580</v>
      </c>
      <c r="F18" s="138">
        <v>408101</v>
      </c>
      <c r="G18" s="138">
        <v>70078</v>
      </c>
      <c r="H18" s="138">
        <f t="shared" si="0"/>
        <v>620759</v>
      </c>
      <c r="I18" s="138">
        <v>81593</v>
      </c>
      <c r="J18" s="138">
        <f t="shared" si="1"/>
        <v>702352</v>
      </c>
      <c r="K18" s="138">
        <v>1639093</v>
      </c>
      <c r="L18" s="138">
        <v>42083</v>
      </c>
      <c r="M18" s="138">
        <f t="shared" si="2"/>
        <v>1681176</v>
      </c>
      <c r="N18" s="138">
        <v>357171</v>
      </c>
      <c r="O18" s="138">
        <f t="shared" si="3"/>
        <v>2038347</v>
      </c>
      <c r="P18" s="138">
        <f t="shared" si="4"/>
        <v>2740699</v>
      </c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</row>
    <row r="19" spans="1:38" ht="16.5" customHeight="1" x14ac:dyDescent="0.15">
      <c r="A19" s="62"/>
      <c r="B19" s="49">
        <v>6</v>
      </c>
      <c r="C19" s="64"/>
      <c r="D19" s="51"/>
      <c r="E19" s="139">
        <v>138298</v>
      </c>
      <c r="F19" s="138">
        <v>394372</v>
      </c>
      <c r="G19" s="138">
        <v>66464</v>
      </c>
      <c r="H19" s="138">
        <f t="shared" si="0"/>
        <v>599134</v>
      </c>
      <c r="I19" s="138">
        <v>73671</v>
      </c>
      <c r="J19" s="138">
        <f t="shared" si="1"/>
        <v>672805</v>
      </c>
      <c r="K19" s="138">
        <v>1603600</v>
      </c>
      <c r="L19" s="138">
        <v>26421</v>
      </c>
      <c r="M19" s="138">
        <f t="shared" si="2"/>
        <v>1630021</v>
      </c>
      <c r="N19" s="138">
        <v>335730</v>
      </c>
      <c r="O19" s="138">
        <f t="shared" si="3"/>
        <v>1965751</v>
      </c>
      <c r="P19" s="139">
        <f t="shared" si="4"/>
        <v>2638556</v>
      </c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  <c r="AK19" s="34"/>
      <c r="AL19" s="34"/>
    </row>
    <row r="20" spans="1:38" ht="16.5" customHeight="1" x14ac:dyDescent="0.15">
      <c r="A20" s="62"/>
      <c r="B20" s="49">
        <v>7</v>
      </c>
      <c r="C20" s="64"/>
      <c r="D20" s="51"/>
      <c r="E20" s="139">
        <v>132186</v>
      </c>
      <c r="F20" s="138">
        <v>399031</v>
      </c>
      <c r="G20" s="138">
        <v>49038</v>
      </c>
      <c r="H20" s="138">
        <f t="shared" si="0"/>
        <v>580255</v>
      </c>
      <c r="I20" s="138">
        <v>70191</v>
      </c>
      <c r="J20" s="138">
        <f t="shared" si="1"/>
        <v>650446</v>
      </c>
      <c r="K20" s="138">
        <v>1259115</v>
      </c>
      <c r="L20" s="138">
        <v>37924</v>
      </c>
      <c r="M20" s="138">
        <f t="shared" si="2"/>
        <v>1297039</v>
      </c>
      <c r="N20" s="138">
        <v>313004</v>
      </c>
      <c r="O20" s="138">
        <f t="shared" si="3"/>
        <v>1610043</v>
      </c>
      <c r="P20" s="139">
        <f t="shared" si="4"/>
        <v>2260489</v>
      </c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</row>
    <row r="21" spans="1:38" ht="16.5" customHeight="1" x14ac:dyDescent="0.15">
      <c r="A21" s="62"/>
      <c r="B21" s="49">
        <v>8</v>
      </c>
      <c r="C21" s="64"/>
      <c r="D21" s="51"/>
      <c r="E21" s="139">
        <v>143571</v>
      </c>
      <c r="F21" s="138">
        <v>430215</v>
      </c>
      <c r="G21" s="139">
        <v>42424</v>
      </c>
      <c r="H21" s="138">
        <f t="shared" si="0"/>
        <v>616210</v>
      </c>
      <c r="I21" s="138">
        <v>85740</v>
      </c>
      <c r="J21" s="138">
        <f t="shared" si="1"/>
        <v>701950</v>
      </c>
      <c r="K21" s="138">
        <v>1354541</v>
      </c>
      <c r="L21" s="138">
        <v>25141</v>
      </c>
      <c r="M21" s="138">
        <f t="shared" si="2"/>
        <v>1379682</v>
      </c>
      <c r="N21" s="138">
        <v>375602</v>
      </c>
      <c r="O21" s="138">
        <f t="shared" si="3"/>
        <v>1755284</v>
      </c>
      <c r="P21" s="139">
        <f t="shared" si="4"/>
        <v>2457234</v>
      </c>
      <c r="Q21" s="34"/>
      <c r="R21" s="115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</row>
    <row r="22" spans="1:38" ht="16.5" customHeight="1" x14ac:dyDescent="0.15">
      <c r="A22" s="62"/>
      <c r="B22" s="49">
        <v>9</v>
      </c>
      <c r="C22" s="64"/>
      <c r="D22" s="51"/>
      <c r="E22" s="139">
        <v>109489</v>
      </c>
      <c r="F22" s="138">
        <v>374355</v>
      </c>
      <c r="G22" s="138">
        <v>47590</v>
      </c>
      <c r="H22" s="138">
        <f t="shared" si="0"/>
        <v>531434</v>
      </c>
      <c r="I22" s="138">
        <v>67837</v>
      </c>
      <c r="J22" s="138">
        <f t="shared" si="1"/>
        <v>599271</v>
      </c>
      <c r="K22" s="138">
        <v>1317606</v>
      </c>
      <c r="L22" s="138">
        <v>51647</v>
      </c>
      <c r="M22" s="138">
        <f t="shared" si="2"/>
        <v>1369253</v>
      </c>
      <c r="N22" s="138">
        <v>365241</v>
      </c>
      <c r="O22" s="138">
        <f t="shared" si="3"/>
        <v>1734494</v>
      </c>
      <c r="P22" s="139">
        <f t="shared" si="4"/>
        <v>2333765</v>
      </c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</row>
    <row r="23" spans="1:38" ht="16.5" customHeight="1" x14ac:dyDescent="0.15">
      <c r="A23" s="62"/>
      <c r="B23" s="49">
        <v>10</v>
      </c>
      <c r="C23" s="64"/>
      <c r="D23" s="51"/>
      <c r="E23" s="139">
        <v>122380</v>
      </c>
      <c r="F23" s="138">
        <v>390417</v>
      </c>
      <c r="G23" s="139">
        <v>66536</v>
      </c>
      <c r="H23" s="138">
        <f t="shared" si="0"/>
        <v>579333</v>
      </c>
      <c r="I23" s="138">
        <v>50915</v>
      </c>
      <c r="J23" s="138">
        <f t="shared" si="1"/>
        <v>630248</v>
      </c>
      <c r="K23" s="138">
        <v>1466150</v>
      </c>
      <c r="L23" s="138">
        <v>23797</v>
      </c>
      <c r="M23" s="138">
        <f t="shared" si="2"/>
        <v>1489947</v>
      </c>
      <c r="N23" s="138">
        <v>365767</v>
      </c>
      <c r="O23" s="138">
        <f t="shared" si="3"/>
        <v>1855714</v>
      </c>
      <c r="P23" s="139">
        <f t="shared" si="4"/>
        <v>2485962</v>
      </c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</row>
    <row r="24" spans="1:38" ht="16.5" customHeight="1" x14ac:dyDescent="0.15">
      <c r="A24" s="62"/>
      <c r="B24" s="49">
        <v>11</v>
      </c>
      <c r="C24" s="64"/>
      <c r="D24" s="51"/>
      <c r="E24" s="139">
        <v>135364</v>
      </c>
      <c r="F24" s="138">
        <v>372455</v>
      </c>
      <c r="G24" s="138">
        <v>78568</v>
      </c>
      <c r="H24" s="138">
        <f t="shared" si="0"/>
        <v>586387</v>
      </c>
      <c r="I24" s="138">
        <v>42937</v>
      </c>
      <c r="J24" s="138">
        <f t="shared" si="1"/>
        <v>629324</v>
      </c>
      <c r="K24" s="138">
        <v>1568025</v>
      </c>
      <c r="L24" s="138">
        <v>27618</v>
      </c>
      <c r="M24" s="138">
        <f t="shared" si="2"/>
        <v>1595643</v>
      </c>
      <c r="N24" s="138">
        <v>311587</v>
      </c>
      <c r="O24" s="138">
        <f t="shared" si="3"/>
        <v>1907230</v>
      </c>
      <c r="P24" s="139">
        <f t="shared" si="4"/>
        <v>2536554</v>
      </c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</row>
    <row r="25" spans="1:38" ht="16.5" customHeight="1" x14ac:dyDescent="0.15">
      <c r="A25" s="62"/>
      <c r="B25" s="49">
        <v>12</v>
      </c>
      <c r="C25" s="64"/>
      <c r="D25" s="51"/>
      <c r="E25" s="139">
        <v>207191</v>
      </c>
      <c r="F25" s="138">
        <v>493232</v>
      </c>
      <c r="G25" s="139">
        <v>83657</v>
      </c>
      <c r="H25" s="138">
        <f t="shared" si="0"/>
        <v>784080</v>
      </c>
      <c r="I25" s="138">
        <v>44943</v>
      </c>
      <c r="J25" s="138">
        <f t="shared" si="1"/>
        <v>829023</v>
      </c>
      <c r="K25" s="138">
        <v>1506184</v>
      </c>
      <c r="L25" s="138">
        <v>27653</v>
      </c>
      <c r="M25" s="138">
        <f t="shared" si="2"/>
        <v>1533837</v>
      </c>
      <c r="N25" s="138">
        <v>342759</v>
      </c>
      <c r="O25" s="138">
        <f t="shared" si="3"/>
        <v>1876596</v>
      </c>
      <c r="P25" s="139">
        <f t="shared" si="4"/>
        <v>2705619</v>
      </c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</row>
    <row r="26" spans="1:38" ht="16.5" customHeight="1" x14ac:dyDescent="0.15">
      <c r="A26" s="62" t="s">
        <v>79</v>
      </c>
      <c r="B26" s="49">
        <v>1</v>
      </c>
      <c r="C26" s="64" t="s">
        <v>61</v>
      </c>
      <c r="D26" s="51"/>
      <c r="E26" s="138">
        <v>153714.10000000003</v>
      </c>
      <c r="F26" s="138">
        <v>288772.29999999993</v>
      </c>
      <c r="G26" s="138">
        <v>43768.999999999993</v>
      </c>
      <c r="H26" s="138">
        <f t="shared" si="0"/>
        <v>486255.39999999997</v>
      </c>
      <c r="I26" s="138">
        <v>40743.399999999994</v>
      </c>
      <c r="J26" s="138">
        <f t="shared" si="1"/>
        <v>526998.79999999993</v>
      </c>
      <c r="K26" s="138">
        <v>1316532.7</v>
      </c>
      <c r="L26" s="142">
        <v>28634.600000000006</v>
      </c>
      <c r="M26" s="138">
        <f t="shared" si="2"/>
        <v>1345167.3</v>
      </c>
      <c r="N26" s="138">
        <v>358794.59999999992</v>
      </c>
      <c r="O26" s="138">
        <f t="shared" si="3"/>
        <v>1703961.9</v>
      </c>
      <c r="P26" s="139">
        <f t="shared" si="4"/>
        <v>2230960.6999999997</v>
      </c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</row>
    <row r="27" spans="1:38" x14ac:dyDescent="0.15">
      <c r="A27" s="62"/>
      <c r="B27" s="49">
        <v>2</v>
      </c>
      <c r="C27" s="64"/>
      <c r="D27" s="51"/>
      <c r="E27" s="138">
        <v>137918.20000000001</v>
      </c>
      <c r="F27" s="139">
        <v>327361.69999999995</v>
      </c>
      <c r="G27" s="138">
        <v>68588.2</v>
      </c>
      <c r="H27" s="138">
        <f>SUM(E27:G27)</f>
        <v>533868.1</v>
      </c>
      <c r="I27" s="142">
        <v>47081.4</v>
      </c>
      <c r="J27" s="138">
        <f>H27+I27</f>
        <v>580949.5</v>
      </c>
      <c r="K27" s="138">
        <v>1370442.4000000001</v>
      </c>
      <c r="L27" s="149">
        <v>33654.9</v>
      </c>
      <c r="M27" s="138">
        <f>K27+L27</f>
        <v>1404097.3</v>
      </c>
      <c r="N27" s="138">
        <v>367503.6</v>
      </c>
      <c r="O27" s="138">
        <f>M27+N27</f>
        <v>1771600.9</v>
      </c>
      <c r="P27" s="138">
        <f>J27+O27</f>
        <v>2352550.4</v>
      </c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</row>
    <row r="28" spans="1:38" x14ac:dyDescent="0.15">
      <c r="A28" s="62"/>
      <c r="B28" s="49">
        <v>3</v>
      </c>
      <c r="C28" s="64"/>
      <c r="D28" s="51"/>
      <c r="E28" s="138">
        <v>126905.5</v>
      </c>
      <c r="F28" s="149">
        <v>333975.89999999997</v>
      </c>
      <c r="G28" s="138">
        <v>56541.299999999988</v>
      </c>
      <c r="H28" s="138">
        <f>SUM(E28:G28)</f>
        <v>517422.69999999995</v>
      </c>
      <c r="I28" s="142">
        <v>21562.400000000001</v>
      </c>
      <c r="J28" s="138">
        <f>H28+I28</f>
        <v>538985.1</v>
      </c>
      <c r="K28" s="138">
        <v>1255800.5</v>
      </c>
      <c r="L28" s="149">
        <v>27509.9</v>
      </c>
      <c r="M28" s="138">
        <f>K28+L28</f>
        <v>1283310.3999999999</v>
      </c>
      <c r="N28" s="138">
        <v>315039.10000000003</v>
      </c>
      <c r="O28" s="138">
        <f>M28+N28</f>
        <v>1598349.5</v>
      </c>
      <c r="P28" s="139">
        <f>J28+O28</f>
        <v>2137334.6</v>
      </c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</row>
    <row r="29" spans="1:38" x14ac:dyDescent="0.15">
      <c r="A29" s="62"/>
      <c r="B29" s="49">
        <v>4</v>
      </c>
      <c r="C29" s="64"/>
      <c r="D29" s="51"/>
      <c r="E29" s="139">
        <v>146697.79999999999</v>
      </c>
      <c r="F29" s="149">
        <v>433315.00000000006</v>
      </c>
      <c r="G29" s="138">
        <v>104237.6</v>
      </c>
      <c r="H29" s="138">
        <f>SUM(E29:G29)</f>
        <v>684250.4</v>
      </c>
      <c r="I29" s="142">
        <v>36706.5</v>
      </c>
      <c r="J29" s="138">
        <f>H29+I29</f>
        <v>720956.9</v>
      </c>
      <c r="K29" s="138">
        <v>1538372.9</v>
      </c>
      <c r="L29" s="149">
        <v>30607.7</v>
      </c>
      <c r="M29" s="138">
        <f>K29+L29</f>
        <v>1568980.5999999999</v>
      </c>
      <c r="N29" s="138">
        <v>582404</v>
      </c>
      <c r="O29" s="138">
        <f>M29+N29</f>
        <v>2151384.5999999996</v>
      </c>
      <c r="P29" s="139">
        <f>J29+O29</f>
        <v>2872341.4999999995</v>
      </c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</row>
    <row r="30" spans="1:38" x14ac:dyDescent="0.15">
      <c r="A30" s="73"/>
      <c r="B30" s="56">
        <v>5</v>
      </c>
      <c r="C30" s="116"/>
      <c r="D30" s="59"/>
      <c r="E30" s="144">
        <v>169311.2</v>
      </c>
      <c r="F30" s="146">
        <v>382239.50000000006</v>
      </c>
      <c r="G30" s="144">
        <v>107170.3</v>
      </c>
      <c r="H30" s="144">
        <f>SUM(E30:G30)</f>
        <v>658721.00000000012</v>
      </c>
      <c r="I30" s="145">
        <v>41137.599999999999</v>
      </c>
      <c r="J30" s="144">
        <f>H30+I30</f>
        <v>699858.60000000009</v>
      </c>
      <c r="K30" s="144">
        <v>1428981.0999999999</v>
      </c>
      <c r="L30" s="184">
        <v>76637.5</v>
      </c>
      <c r="M30" s="144">
        <f>K30+L30</f>
        <v>1505618.5999999999</v>
      </c>
      <c r="N30" s="144">
        <v>383982.4</v>
      </c>
      <c r="O30" s="144">
        <f>M30+N30</f>
        <v>1889601</v>
      </c>
      <c r="P30" s="143">
        <f>J30+O30</f>
        <v>2589459.6</v>
      </c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</row>
    <row r="31" spans="1:38" x14ac:dyDescent="0.15">
      <c r="A31" s="74"/>
      <c r="B31" s="74"/>
      <c r="C31" s="75" t="s">
        <v>71</v>
      </c>
      <c r="D31" s="98" t="s">
        <v>72</v>
      </c>
      <c r="E31" s="77"/>
      <c r="F31" s="77"/>
      <c r="G31" s="77"/>
      <c r="H31" s="77"/>
      <c r="I31" s="77"/>
      <c r="J31" s="77"/>
      <c r="K31" s="77"/>
      <c r="L31" s="77"/>
      <c r="M31" s="77"/>
      <c r="N31" s="77"/>
      <c r="O31" s="77"/>
      <c r="P31" s="77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</row>
    <row r="32" spans="1:38" x14ac:dyDescent="0.15"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</row>
    <row r="33" spans="4:38" x14ac:dyDescent="0.15">
      <c r="D33" s="117"/>
      <c r="E33" s="77"/>
      <c r="F33" s="77"/>
      <c r="G33" s="77"/>
      <c r="H33" s="77"/>
      <c r="I33" s="77"/>
      <c r="J33" s="77"/>
      <c r="K33" s="77"/>
      <c r="L33" s="77"/>
      <c r="M33" s="77"/>
      <c r="N33" s="77"/>
      <c r="O33" s="77"/>
      <c r="P33" s="77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</row>
    <row r="34" spans="4:38" x14ac:dyDescent="0.15">
      <c r="E34" s="77"/>
      <c r="F34" s="77"/>
      <c r="G34" s="77"/>
      <c r="H34" s="77"/>
      <c r="I34" s="77"/>
      <c r="J34" s="77"/>
      <c r="K34" s="77"/>
      <c r="L34" s="77"/>
      <c r="M34" s="77"/>
      <c r="N34" s="77"/>
      <c r="O34" s="77"/>
      <c r="P34" s="77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</row>
    <row r="35" spans="4:38" x14ac:dyDescent="0.15">
      <c r="E35" s="77"/>
      <c r="F35" s="77"/>
      <c r="G35" s="77"/>
      <c r="H35" s="77"/>
      <c r="I35" s="77"/>
      <c r="J35" s="77"/>
      <c r="K35" s="77"/>
      <c r="L35" s="77"/>
      <c r="M35" s="77"/>
      <c r="N35" s="77"/>
      <c r="O35" s="77"/>
      <c r="P35" s="77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</row>
    <row r="36" spans="4:38" x14ac:dyDescent="0.15">
      <c r="E36" s="77"/>
      <c r="F36" s="77"/>
      <c r="G36" s="77"/>
      <c r="H36" s="77"/>
      <c r="I36" s="77"/>
      <c r="J36" s="77"/>
      <c r="K36" s="77"/>
      <c r="L36" s="77"/>
      <c r="M36" s="77"/>
      <c r="N36" s="77"/>
      <c r="O36" s="77"/>
      <c r="P36" s="77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</row>
    <row r="37" spans="4:38" x14ac:dyDescent="0.15">
      <c r="E37" s="77"/>
      <c r="F37" s="77"/>
      <c r="G37" s="77"/>
      <c r="H37" s="77"/>
      <c r="I37" s="77"/>
      <c r="J37" s="77"/>
      <c r="K37" s="77"/>
      <c r="L37" s="77"/>
      <c r="M37" s="77"/>
      <c r="N37" s="77"/>
      <c r="O37" s="77"/>
      <c r="P37" s="77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</row>
    <row r="38" spans="4:38" x14ac:dyDescent="0.15">
      <c r="E38" s="77"/>
      <c r="F38" s="77"/>
      <c r="G38" s="77"/>
      <c r="H38" s="77"/>
      <c r="I38" s="77"/>
      <c r="J38" s="77"/>
      <c r="K38" s="77"/>
      <c r="L38" s="77"/>
      <c r="M38" s="77"/>
      <c r="N38" s="77"/>
      <c r="O38" s="77"/>
      <c r="P38" s="77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</row>
    <row r="39" spans="4:38" x14ac:dyDescent="0.15">
      <c r="E39" s="77"/>
      <c r="F39" s="77"/>
      <c r="G39" s="77"/>
      <c r="H39" s="77"/>
      <c r="I39" s="77"/>
      <c r="J39" s="77"/>
      <c r="K39" s="77"/>
      <c r="L39" s="77"/>
      <c r="M39" s="77"/>
      <c r="N39" s="77"/>
      <c r="O39" s="77"/>
      <c r="P39" s="77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</row>
    <row r="40" spans="4:38" x14ac:dyDescent="0.15">
      <c r="E40" s="77"/>
      <c r="F40" s="77"/>
      <c r="G40" s="77"/>
      <c r="H40" s="77"/>
      <c r="I40" s="77"/>
      <c r="J40" s="77"/>
      <c r="K40" s="77"/>
      <c r="L40" s="77"/>
      <c r="M40" s="77"/>
      <c r="N40" s="77"/>
      <c r="O40" s="77"/>
      <c r="P40" s="77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</row>
    <row r="41" spans="4:38" x14ac:dyDescent="0.15">
      <c r="E41" s="77"/>
      <c r="F41" s="77"/>
      <c r="G41" s="77"/>
      <c r="H41" s="77"/>
      <c r="I41" s="77"/>
      <c r="J41" s="77"/>
      <c r="K41" s="77"/>
      <c r="L41" s="77"/>
      <c r="M41" s="77"/>
      <c r="N41" s="77"/>
      <c r="O41" s="77"/>
      <c r="P41" s="77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</row>
    <row r="42" spans="4:38" x14ac:dyDescent="0.15">
      <c r="E42" s="77"/>
      <c r="F42" s="77"/>
      <c r="G42" s="77"/>
      <c r="H42" s="77"/>
      <c r="I42" s="77"/>
      <c r="J42" s="77"/>
      <c r="K42" s="77"/>
      <c r="L42" s="77"/>
      <c r="M42" s="77"/>
      <c r="N42" s="77"/>
      <c r="O42" s="77"/>
      <c r="P42" s="77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</row>
    <row r="43" spans="4:38" x14ac:dyDescent="0.15">
      <c r="E43" s="77"/>
      <c r="F43" s="77"/>
      <c r="G43" s="77"/>
      <c r="H43" s="77"/>
      <c r="I43" s="77"/>
      <c r="J43" s="77"/>
      <c r="K43" s="77"/>
      <c r="L43" s="77"/>
      <c r="M43" s="77"/>
      <c r="N43" s="77"/>
      <c r="O43" s="77"/>
      <c r="P43" s="77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</row>
    <row r="44" spans="4:38" x14ac:dyDescent="0.15">
      <c r="E44" s="77"/>
      <c r="F44" s="77"/>
      <c r="G44" s="77"/>
      <c r="H44" s="77"/>
      <c r="I44" s="77"/>
      <c r="J44" s="77"/>
      <c r="K44" s="77"/>
      <c r="L44" s="77"/>
      <c r="M44" s="77"/>
      <c r="N44" s="77"/>
      <c r="O44" s="77"/>
      <c r="P44" s="77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</row>
    <row r="45" spans="4:38" x14ac:dyDescent="0.15">
      <c r="E45" s="118"/>
      <c r="F45" s="81"/>
      <c r="G45" s="81"/>
      <c r="H45" s="131"/>
      <c r="I45" s="80"/>
      <c r="J45" s="131"/>
      <c r="K45" s="131"/>
      <c r="L45" s="131"/>
      <c r="M45" s="131"/>
      <c r="N45" s="131"/>
      <c r="O45" s="131"/>
      <c r="P45" s="131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</row>
    <row r="46" spans="4:38" x14ac:dyDescent="0.15">
      <c r="E46" s="118"/>
      <c r="F46" s="34"/>
      <c r="G46" s="81"/>
      <c r="H46" s="34"/>
      <c r="I46" s="118"/>
      <c r="J46" s="34"/>
      <c r="K46" s="34"/>
      <c r="L46" s="34"/>
      <c r="M46" s="34"/>
      <c r="N46" s="34"/>
      <c r="O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</row>
    <row r="47" spans="4:38" x14ac:dyDescent="0.15">
      <c r="E47" s="118"/>
      <c r="F47" s="34"/>
      <c r="G47" s="81"/>
      <c r="H47" s="34"/>
      <c r="I47" s="118"/>
      <c r="J47" s="34"/>
      <c r="K47" s="34"/>
      <c r="L47" s="34"/>
      <c r="M47" s="34"/>
      <c r="N47" s="34"/>
      <c r="O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</row>
    <row r="48" spans="4:38" x14ac:dyDescent="0.15">
      <c r="E48" s="34"/>
      <c r="F48" s="34"/>
      <c r="G48" s="81"/>
      <c r="H48" s="34"/>
      <c r="I48" s="118"/>
      <c r="J48" s="34"/>
      <c r="K48" s="34"/>
      <c r="L48" s="34"/>
      <c r="M48" s="34"/>
      <c r="N48" s="34"/>
      <c r="O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</row>
    <row r="49" spans="5:15" x14ac:dyDescent="0.15">
      <c r="E49" s="34"/>
      <c r="F49" s="34"/>
      <c r="G49" s="34"/>
      <c r="H49" s="34"/>
      <c r="I49" s="118"/>
      <c r="J49" s="34"/>
      <c r="K49" s="34"/>
      <c r="L49" s="34"/>
      <c r="M49" s="34"/>
      <c r="N49" s="34"/>
      <c r="O49" s="34"/>
    </row>
    <row r="50" spans="5:15" x14ac:dyDescent="0.15">
      <c r="E50" s="34"/>
      <c r="F50" s="34"/>
      <c r="G50" s="34"/>
      <c r="H50" s="34"/>
      <c r="I50" s="80"/>
      <c r="J50" s="34"/>
      <c r="K50" s="34"/>
      <c r="L50" s="34"/>
      <c r="M50" s="34"/>
      <c r="N50" s="34"/>
      <c r="O50" s="34"/>
    </row>
    <row r="51" spans="5:15" x14ac:dyDescent="0.15">
      <c r="E51" s="34"/>
      <c r="F51" s="34"/>
      <c r="G51" s="34"/>
      <c r="H51" s="34"/>
      <c r="I51" s="118"/>
      <c r="J51" s="34"/>
      <c r="K51" s="34"/>
      <c r="L51" s="34"/>
      <c r="M51" s="34"/>
      <c r="N51" s="34"/>
      <c r="O51" s="34"/>
    </row>
    <row r="52" spans="5:15" x14ac:dyDescent="0.15">
      <c r="E52" s="34"/>
      <c r="F52" s="34"/>
      <c r="G52" s="34"/>
      <c r="H52" s="34"/>
      <c r="I52" s="118"/>
      <c r="J52" s="34"/>
      <c r="K52" s="34"/>
      <c r="L52" s="34"/>
      <c r="M52" s="34"/>
      <c r="N52" s="34"/>
      <c r="O52" s="34"/>
    </row>
    <row r="53" spans="5:15" x14ac:dyDescent="0.15">
      <c r="E53" s="34"/>
      <c r="F53" s="34"/>
      <c r="G53" s="34"/>
      <c r="H53" s="34"/>
      <c r="I53" s="118"/>
      <c r="J53" s="34"/>
      <c r="K53" s="34"/>
      <c r="L53" s="34"/>
      <c r="M53" s="34"/>
      <c r="N53" s="34"/>
      <c r="O53" s="34"/>
    </row>
    <row r="54" spans="5:15" x14ac:dyDescent="0.15">
      <c r="E54" s="34"/>
      <c r="F54" s="34"/>
      <c r="G54" s="34"/>
      <c r="H54" s="34"/>
      <c r="I54" s="80"/>
      <c r="J54" s="34"/>
      <c r="K54" s="34"/>
      <c r="L54" s="34"/>
      <c r="M54" s="34"/>
      <c r="N54" s="34"/>
      <c r="O54" s="34"/>
    </row>
    <row r="55" spans="5:15" x14ac:dyDescent="0.15">
      <c r="E55" s="34"/>
      <c r="F55" s="34"/>
      <c r="G55" s="34"/>
      <c r="H55" s="34"/>
      <c r="I55" s="80"/>
      <c r="J55" s="34"/>
      <c r="K55" s="34"/>
      <c r="L55" s="34"/>
      <c r="M55" s="34"/>
      <c r="N55" s="34"/>
      <c r="O55" s="34"/>
    </row>
    <row r="56" spans="5:15" x14ac:dyDescent="0.15"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</row>
  </sheetData>
  <mergeCells count="5">
    <mergeCell ref="D4:H4"/>
    <mergeCell ref="K4:M4"/>
    <mergeCell ref="D5:E5"/>
    <mergeCell ref="H5:H6"/>
    <mergeCell ref="M5:M6"/>
  </mergeCells>
  <phoneticPr fontId="6"/>
  <printOptions horizontalCentered="1"/>
  <pageMargins left="0.59055118110236227" right="0.59055118110236227" top="0.78740157480314965" bottom="0.78740157480314965" header="0" footer="0.19685039370078741"/>
  <pageSetup paperSize="9" orientation="landscape" useFirstPageNumber="1" r:id="rId1"/>
  <headerFooter>
    <oddFooter>&amp;C&amp;10 3 - 4</oddFooter>
  </headerFooter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500-000000000000}">
  <dimension ref="B3:X45"/>
  <sheetViews>
    <sheetView zoomScale="75" zoomScaleNormal="75" workbookViewId="0"/>
  </sheetViews>
  <sheetFormatPr defaultColWidth="7.5" defaultRowHeight="12" x14ac:dyDescent="0.15"/>
  <cols>
    <col min="1" max="1" width="1.625" style="153" customWidth="1"/>
    <col min="2" max="2" width="6.75" style="153" customWidth="1"/>
    <col min="3" max="3" width="3.125" style="153" customWidth="1"/>
    <col min="4" max="4" width="6.625" style="153" customWidth="1"/>
    <col min="5" max="7" width="5.875" style="153" customWidth="1"/>
    <col min="8" max="8" width="8.125" style="153" customWidth="1"/>
    <col min="9" max="11" width="5.875" style="153" customWidth="1"/>
    <col min="12" max="12" width="8.125" style="153" customWidth="1"/>
    <col min="13" max="15" width="5.875" style="153" customWidth="1"/>
    <col min="16" max="16" width="8.125" style="153" customWidth="1"/>
    <col min="17" max="19" width="5.875" style="153" customWidth="1"/>
    <col min="20" max="20" width="8.125" style="153" customWidth="1"/>
    <col min="21" max="23" width="5.875" style="153" customWidth="1"/>
    <col min="24" max="24" width="8.125" style="153" customWidth="1"/>
    <col min="25" max="16384" width="7.5" style="153"/>
  </cols>
  <sheetData>
    <row r="3" spans="2:24" x14ac:dyDescent="0.15">
      <c r="B3" s="153" t="s">
        <v>377</v>
      </c>
    </row>
    <row r="4" spans="2:24" x14ac:dyDescent="0.15">
      <c r="L4" s="154" t="s">
        <v>85</v>
      </c>
      <c r="X4" s="154"/>
    </row>
    <row r="5" spans="2:24" ht="6" customHeight="1" x14ac:dyDescent="0.15">
      <c r="B5" s="169"/>
      <c r="C5" s="169"/>
      <c r="D5" s="169"/>
      <c r="E5" s="169"/>
      <c r="F5" s="169"/>
      <c r="G5" s="169"/>
      <c r="H5" s="169"/>
      <c r="I5" s="169"/>
      <c r="J5" s="169"/>
      <c r="K5" s="169"/>
      <c r="L5" s="169"/>
      <c r="M5" s="152"/>
      <c r="N5" s="152"/>
      <c r="O5" s="152"/>
      <c r="P5" s="152"/>
      <c r="Q5" s="152"/>
      <c r="R5" s="152"/>
      <c r="S5" s="152"/>
      <c r="T5" s="152"/>
    </row>
    <row r="6" spans="2:24" ht="13.5" customHeight="1" x14ac:dyDescent="0.15">
      <c r="B6" s="196"/>
      <c r="C6" s="197" t="s">
        <v>86</v>
      </c>
      <c r="D6" s="198"/>
      <c r="E6" s="241" t="s">
        <v>143</v>
      </c>
      <c r="F6" s="242"/>
      <c r="G6" s="242"/>
      <c r="H6" s="243"/>
      <c r="I6" s="218" t="s">
        <v>145</v>
      </c>
      <c r="J6" s="219"/>
      <c r="K6" s="219"/>
      <c r="L6" s="220"/>
      <c r="M6" s="175"/>
      <c r="N6" s="152"/>
      <c r="O6" s="173"/>
      <c r="P6" s="173"/>
      <c r="Q6" s="173"/>
      <c r="R6" s="152"/>
      <c r="S6" s="152"/>
      <c r="T6" s="152"/>
    </row>
    <row r="7" spans="2:24" ht="13.5" x14ac:dyDescent="0.15">
      <c r="B7" s="199" t="s">
        <v>92</v>
      </c>
      <c r="C7" s="200"/>
      <c r="D7" s="201"/>
      <c r="E7" s="186" t="s">
        <v>139</v>
      </c>
      <c r="F7" s="166" t="s">
        <v>94</v>
      </c>
      <c r="G7" s="166" t="s">
        <v>95</v>
      </c>
      <c r="H7" s="249" t="s">
        <v>96</v>
      </c>
      <c r="I7" s="186" t="s">
        <v>93</v>
      </c>
      <c r="J7" s="166" t="s">
        <v>94</v>
      </c>
      <c r="K7" s="166" t="s">
        <v>95</v>
      </c>
      <c r="L7" s="249" t="s">
        <v>96</v>
      </c>
      <c r="O7" s="173"/>
      <c r="P7" s="173"/>
      <c r="Q7" s="173"/>
      <c r="R7" s="152"/>
      <c r="S7" s="152"/>
      <c r="T7" s="152"/>
    </row>
    <row r="8" spans="2:24" ht="13.5" x14ac:dyDescent="0.15">
      <c r="B8" s="208"/>
      <c r="C8" s="195"/>
      <c r="D8" s="195"/>
      <c r="E8" s="170"/>
      <c r="F8" s="171"/>
      <c r="G8" s="171" t="s">
        <v>97</v>
      </c>
      <c r="H8" s="185"/>
      <c r="I8" s="170"/>
      <c r="J8" s="171"/>
      <c r="K8" s="171" t="s">
        <v>97</v>
      </c>
      <c r="L8" s="185"/>
      <c r="O8" s="173"/>
      <c r="P8" s="173"/>
      <c r="Q8" s="173"/>
      <c r="R8" s="152"/>
      <c r="S8" s="152"/>
      <c r="T8" s="152"/>
    </row>
    <row r="9" spans="2:24" ht="14.1" customHeight="1" x14ac:dyDescent="0.15">
      <c r="B9" s="213"/>
      <c r="C9" s="204"/>
      <c r="D9" s="258"/>
      <c r="E9" s="175"/>
      <c r="F9" s="176"/>
      <c r="G9" s="176"/>
      <c r="H9" s="180"/>
      <c r="I9" s="175"/>
      <c r="J9" s="176"/>
      <c r="K9" s="176"/>
      <c r="L9" s="180"/>
      <c r="O9" s="173"/>
      <c r="P9" s="173"/>
      <c r="Q9" s="173"/>
      <c r="R9" s="152"/>
      <c r="S9" s="152"/>
      <c r="T9" s="152"/>
    </row>
    <row r="10" spans="2:24" ht="14.1" customHeight="1" x14ac:dyDescent="0.15">
      <c r="B10" s="213"/>
      <c r="C10" s="204"/>
      <c r="D10" s="193"/>
      <c r="E10" s="175"/>
      <c r="F10" s="176"/>
      <c r="G10" s="176"/>
      <c r="H10" s="180"/>
      <c r="I10" s="175"/>
      <c r="J10" s="176"/>
      <c r="K10" s="176"/>
      <c r="L10" s="180"/>
      <c r="O10" s="173"/>
      <c r="P10" s="173"/>
      <c r="Q10" s="173"/>
      <c r="R10" s="152"/>
      <c r="S10" s="152"/>
      <c r="T10" s="152"/>
    </row>
    <row r="11" spans="2:24" ht="14.1" customHeight="1" x14ac:dyDescent="0.15">
      <c r="B11" s="213" t="s">
        <v>0</v>
      </c>
      <c r="C11" s="204">
        <v>20</v>
      </c>
      <c r="D11" s="215" t="s">
        <v>1</v>
      </c>
      <c r="E11" s="175">
        <v>1103</v>
      </c>
      <c r="F11" s="176">
        <v>1575</v>
      </c>
      <c r="G11" s="176">
        <v>1365</v>
      </c>
      <c r="H11" s="180">
        <v>7456</v>
      </c>
      <c r="I11" s="175">
        <v>2100</v>
      </c>
      <c r="J11" s="176">
        <v>2783</v>
      </c>
      <c r="K11" s="176">
        <v>2546</v>
      </c>
      <c r="L11" s="180">
        <v>108620</v>
      </c>
      <c r="N11" s="152"/>
      <c r="O11" s="152"/>
      <c r="P11" s="152"/>
      <c r="Q11" s="152"/>
      <c r="R11" s="152"/>
      <c r="S11" s="152"/>
      <c r="T11" s="152"/>
    </row>
    <row r="12" spans="2:24" ht="14.1" customHeight="1" x14ac:dyDescent="0.15">
      <c r="B12" s="213"/>
      <c r="C12" s="204">
        <v>21</v>
      </c>
      <c r="D12" s="192"/>
      <c r="E12" s="175">
        <v>945</v>
      </c>
      <c r="F12" s="176">
        <v>1575</v>
      </c>
      <c r="G12" s="176">
        <v>1290</v>
      </c>
      <c r="H12" s="180">
        <v>136215</v>
      </c>
      <c r="I12" s="175">
        <v>1785</v>
      </c>
      <c r="J12" s="176">
        <v>2625</v>
      </c>
      <c r="K12" s="176">
        <v>2255</v>
      </c>
      <c r="L12" s="180">
        <v>1075905</v>
      </c>
      <c r="N12" s="152"/>
      <c r="O12" s="173"/>
      <c r="P12" s="173"/>
      <c r="Q12" s="173"/>
      <c r="R12" s="173"/>
      <c r="S12" s="173"/>
      <c r="T12" s="152"/>
    </row>
    <row r="13" spans="2:24" ht="14.1" customHeight="1" x14ac:dyDescent="0.15">
      <c r="B13" s="213"/>
      <c r="C13" s="204">
        <v>22</v>
      </c>
      <c r="D13" s="192"/>
      <c r="E13" s="175">
        <v>945</v>
      </c>
      <c r="F13" s="176">
        <v>1418</v>
      </c>
      <c r="G13" s="176">
        <v>1181</v>
      </c>
      <c r="H13" s="180">
        <v>118099</v>
      </c>
      <c r="I13" s="175">
        <v>1995</v>
      </c>
      <c r="J13" s="176">
        <v>2478</v>
      </c>
      <c r="K13" s="176">
        <v>2233</v>
      </c>
      <c r="L13" s="180">
        <v>930206</v>
      </c>
      <c r="N13" s="152"/>
      <c r="O13" s="173"/>
      <c r="P13" s="173"/>
      <c r="Q13" s="173"/>
      <c r="R13" s="173"/>
      <c r="S13" s="173"/>
      <c r="T13" s="152"/>
    </row>
    <row r="14" spans="2:24" ht="14.1" customHeight="1" x14ac:dyDescent="0.15">
      <c r="B14" s="208"/>
      <c r="C14" s="211">
        <v>23</v>
      </c>
      <c r="D14" s="217"/>
      <c r="E14" s="182">
        <v>945</v>
      </c>
      <c r="F14" s="182">
        <v>1470</v>
      </c>
      <c r="G14" s="182">
        <v>1229.2130449979081</v>
      </c>
      <c r="H14" s="182">
        <v>111637.19999999998</v>
      </c>
      <c r="I14" s="182">
        <v>1680</v>
      </c>
      <c r="J14" s="182">
        <v>2625</v>
      </c>
      <c r="K14" s="182">
        <v>2319.6422999530664</v>
      </c>
      <c r="L14" s="183">
        <v>1074444.1000000001</v>
      </c>
      <c r="N14" s="152"/>
      <c r="O14" s="173"/>
      <c r="P14" s="173"/>
      <c r="Q14" s="173"/>
      <c r="R14" s="173"/>
      <c r="S14" s="173"/>
      <c r="T14" s="152"/>
    </row>
    <row r="15" spans="2:24" ht="14.1" customHeight="1" x14ac:dyDescent="0.15">
      <c r="B15" s="175" t="s">
        <v>98</v>
      </c>
      <c r="C15" s="167">
        <v>5</v>
      </c>
      <c r="D15" s="180" t="s">
        <v>119</v>
      </c>
      <c r="E15" s="176">
        <v>1102.5</v>
      </c>
      <c r="F15" s="176">
        <v>1365</v>
      </c>
      <c r="G15" s="176">
        <v>1232.0243655464847</v>
      </c>
      <c r="H15" s="176">
        <v>8693.5</v>
      </c>
      <c r="I15" s="176">
        <v>2186.1</v>
      </c>
      <c r="J15" s="176">
        <v>2415</v>
      </c>
      <c r="K15" s="176">
        <v>2323.0808728810848</v>
      </c>
      <c r="L15" s="180">
        <v>74448.2</v>
      </c>
    </row>
    <row r="16" spans="2:24" ht="14.1" customHeight="1" x14ac:dyDescent="0.15">
      <c r="B16" s="175"/>
      <c r="C16" s="167">
        <v>6</v>
      </c>
      <c r="D16" s="180"/>
      <c r="E16" s="176">
        <v>945</v>
      </c>
      <c r="F16" s="176">
        <v>1392.615</v>
      </c>
      <c r="G16" s="176">
        <v>1225.9540441584381</v>
      </c>
      <c r="H16" s="176">
        <v>8646.5</v>
      </c>
      <c r="I16" s="176">
        <v>2100</v>
      </c>
      <c r="J16" s="176">
        <v>2436</v>
      </c>
      <c r="K16" s="176">
        <v>2285.8599262289099</v>
      </c>
      <c r="L16" s="180">
        <v>73472.600000000006</v>
      </c>
    </row>
    <row r="17" spans="2:12" ht="14.1" customHeight="1" x14ac:dyDescent="0.15">
      <c r="B17" s="175"/>
      <c r="C17" s="167">
        <v>7</v>
      </c>
      <c r="D17" s="180"/>
      <c r="E17" s="176">
        <v>945</v>
      </c>
      <c r="F17" s="176">
        <v>1383.7950000000001</v>
      </c>
      <c r="G17" s="176">
        <v>1226.075457576376</v>
      </c>
      <c r="H17" s="176">
        <v>7194</v>
      </c>
      <c r="I17" s="176">
        <v>2047.5</v>
      </c>
      <c r="J17" s="176">
        <v>2417.1</v>
      </c>
      <c r="K17" s="176">
        <v>2236.8905462342937</v>
      </c>
      <c r="L17" s="180">
        <v>62260.899999999994</v>
      </c>
    </row>
    <row r="18" spans="2:12" ht="14.1" customHeight="1" x14ac:dyDescent="0.15">
      <c r="B18" s="175"/>
      <c r="C18" s="167">
        <v>8</v>
      </c>
      <c r="D18" s="180"/>
      <c r="E18" s="176">
        <v>945</v>
      </c>
      <c r="F18" s="176">
        <v>1365</v>
      </c>
      <c r="G18" s="176">
        <v>1226.8483688833123</v>
      </c>
      <c r="H18" s="176">
        <v>9636.7000000000007</v>
      </c>
      <c r="I18" s="176">
        <v>1680</v>
      </c>
      <c r="J18" s="176">
        <v>2415</v>
      </c>
      <c r="K18" s="176">
        <v>2142.5299550281466</v>
      </c>
      <c r="L18" s="180">
        <v>97226</v>
      </c>
    </row>
    <row r="19" spans="2:12" ht="14.1" customHeight="1" x14ac:dyDescent="0.15">
      <c r="B19" s="175"/>
      <c r="C19" s="167">
        <v>9</v>
      </c>
      <c r="D19" s="180"/>
      <c r="E19" s="176">
        <v>945</v>
      </c>
      <c r="F19" s="176">
        <v>1417.5</v>
      </c>
      <c r="G19" s="176">
        <v>1230.500429479471</v>
      </c>
      <c r="H19" s="176">
        <v>7780.1</v>
      </c>
      <c r="I19" s="176">
        <v>1785</v>
      </c>
      <c r="J19" s="176">
        <v>2415</v>
      </c>
      <c r="K19" s="176">
        <v>2168.5872877358497</v>
      </c>
      <c r="L19" s="180">
        <v>80953.600000000006</v>
      </c>
    </row>
    <row r="20" spans="2:12" ht="14.1" customHeight="1" x14ac:dyDescent="0.15">
      <c r="B20" s="175"/>
      <c r="C20" s="167">
        <v>10</v>
      </c>
      <c r="D20" s="180"/>
      <c r="E20" s="176">
        <v>945</v>
      </c>
      <c r="F20" s="176">
        <v>1470</v>
      </c>
      <c r="G20" s="176">
        <v>1268.8892749003983</v>
      </c>
      <c r="H20" s="176">
        <v>8129.5999999999995</v>
      </c>
      <c r="I20" s="176">
        <v>1995</v>
      </c>
      <c r="J20" s="176">
        <v>2520</v>
      </c>
      <c r="K20" s="176">
        <v>2302.4664608046965</v>
      </c>
      <c r="L20" s="180">
        <v>70728</v>
      </c>
    </row>
    <row r="21" spans="2:12" ht="14.1" customHeight="1" x14ac:dyDescent="0.15">
      <c r="B21" s="175"/>
      <c r="C21" s="167">
        <v>11</v>
      </c>
      <c r="D21" s="180"/>
      <c r="E21" s="176">
        <v>945</v>
      </c>
      <c r="F21" s="152">
        <v>1470</v>
      </c>
      <c r="G21" s="180">
        <v>1237.5581670270187</v>
      </c>
      <c r="H21" s="176">
        <v>11278.6</v>
      </c>
      <c r="I21" s="176">
        <v>2100</v>
      </c>
      <c r="J21" s="176">
        <v>2520</v>
      </c>
      <c r="K21" s="176">
        <v>2367.8001403601347</v>
      </c>
      <c r="L21" s="180">
        <v>131866.99999999997</v>
      </c>
    </row>
    <row r="22" spans="2:12" ht="14.1" customHeight="1" x14ac:dyDescent="0.15">
      <c r="B22" s="175"/>
      <c r="C22" s="167">
        <v>12</v>
      </c>
      <c r="D22" s="180"/>
      <c r="E22" s="176">
        <v>945</v>
      </c>
      <c r="F22" s="176">
        <v>1470</v>
      </c>
      <c r="G22" s="176">
        <v>1260.1203264636149</v>
      </c>
      <c r="H22" s="176">
        <v>9139</v>
      </c>
      <c r="I22" s="176">
        <v>2205</v>
      </c>
      <c r="J22" s="176">
        <v>2625</v>
      </c>
      <c r="K22" s="176">
        <v>2459.4610537183157</v>
      </c>
      <c r="L22" s="176">
        <v>146720.29999999999</v>
      </c>
    </row>
    <row r="23" spans="2:12" ht="14.1" customHeight="1" x14ac:dyDescent="0.15">
      <c r="B23" s="175" t="s">
        <v>100</v>
      </c>
      <c r="C23" s="167">
        <v>1</v>
      </c>
      <c r="D23" s="180" t="s">
        <v>119</v>
      </c>
      <c r="E23" s="176">
        <v>945</v>
      </c>
      <c r="F23" s="176">
        <v>1417.5</v>
      </c>
      <c r="G23" s="176">
        <v>1214.5742675971517</v>
      </c>
      <c r="H23" s="176">
        <v>8318.5</v>
      </c>
      <c r="I23" s="176">
        <v>1785</v>
      </c>
      <c r="J23" s="176">
        <v>2625</v>
      </c>
      <c r="K23" s="176">
        <v>2379.2945223757888</v>
      </c>
      <c r="L23" s="180">
        <v>89090.7</v>
      </c>
    </row>
    <row r="24" spans="2:12" ht="14.1" customHeight="1" x14ac:dyDescent="0.15">
      <c r="B24" s="175"/>
      <c r="C24" s="167">
        <v>2</v>
      </c>
      <c r="D24" s="180"/>
      <c r="E24" s="176">
        <v>945</v>
      </c>
      <c r="F24" s="176">
        <v>1470</v>
      </c>
      <c r="G24" s="176">
        <v>1237.5929717114127</v>
      </c>
      <c r="H24" s="176">
        <v>10874.4</v>
      </c>
      <c r="I24" s="176">
        <v>1785</v>
      </c>
      <c r="J24" s="176">
        <v>2625</v>
      </c>
      <c r="K24" s="176">
        <v>2298.7828551887978</v>
      </c>
      <c r="L24" s="180">
        <v>104853.2</v>
      </c>
    </row>
    <row r="25" spans="2:12" ht="14.1" customHeight="1" x14ac:dyDescent="0.15">
      <c r="B25" s="175"/>
      <c r="C25" s="167">
        <v>3</v>
      </c>
      <c r="D25" s="180"/>
      <c r="E25" s="176">
        <v>945</v>
      </c>
      <c r="F25" s="176">
        <v>1417.5</v>
      </c>
      <c r="G25" s="176">
        <v>1208.7147637606622</v>
      </c>
      <c r="H25" s="176">
        <v>8415.1</v>
      </c>
      <c r="I25" s="176">
        <v>1680</v>
      </c>
      <c r="J25" s="176">
        <v>2520</v>
      </c>
      <c r="K25" s="176">
        <v>2241.0034875496917</v>
      </c>
      <c r="L25" s="180">
        <v>85947.3</v>
      </c>
    </row>
    <row r="26" spans="2:12" ht="14.1" customHeight="1" x14ac:dyDescent="0.15">
      <c r="B26" s="175"/>
      <c r="C26" s="167">
        <v>4</v>
      </c>
      <c r="D26" s="180"/>
      <c r="E26" s="176">
        <v>945</v>
      </c>
      <c r="F26" s="176">
        <v>1417.5</v>
      </c>
      <c r="G26" s="176">
        <v>1219.3452528559906</v>
      </c>
      <c r="H26" s="176">
        <v>11213.9</v>
      </c>
      <c r="I26" s="176">
        <v>1680</v>
      </c>
      <c r="J26" s="176">
        <v>2520</v>
      </c>
      <c r="K26" s="176">
        <v>2266.5333592936431</v>
      </c>
      <c r="L26" s="180">
        <v>102372.9</v>
      </c>
    </row>
    <row r="27" spans="2:12" ht="14.1" customHeight="1" x14ac:dyDescent="0.15">
      <c r="B27" s="168"/>
      <c r="C27" s="172">
        <v>5</v>
      </c>
      <c r="D27" s="181"/>
      <c r="E27" s="184">
        <v>945</v>
      </c>
      <c r="F27" s="184">
        <v>1417.5</v>
      </c>
      <c r="G27" s="181">
        <v>1203.254103722162</v>
      </c>
      <c r="H27" s="184">
        <v>14356</v>
      </c>
      <c r="I27" s="184">
        <v>1680</v>
      </c>
      <c r="J27" s="184">
        <v>2520</v>
      </c>
      <c r="K27" s="184">
        <v>2284.803636513846</v>
      </c>
      <c r="L27" s="184">
        <v>139000.70000000001</v>
      </c>
    </row>
    <row r="28" spans="2:12" ht="14.1" customHeight="1" x14ac:dyDescent="0.15">
      <c r="B28" s="202"/>
      <c r="C28" s="221"/>
      <c r="D28" s="222"/>
      <c r="E28" s="176"/>
      <c r="F28" s="176"/>
      <c r="G28" s="176"/>
      <c r="H28" s="176"/>
      <c r="I28" s="175"/>
      <c r="J28" s="176"/>
      <c r="K28" s="176"/>
      <c r="L28" s="180"/>
    </row>
    <row r="29" spans="2:12" ht="14.1" customHeight="1" x14ac:dyDescent="0.15">
      <c r="B29" s="202"/>
      <c r="C29" s="221"/>
      <c r="D29" s="222"/>
      <c r="E29" s="175"/>
      <c r="F29" s="176"/>
      <c r="G29" s="176"/>
      <c r="H29" s="180"/>
      <c r="I29" s="175"/>
      <c r="J29" s="176"/>
      <c r="K29" s="176"/>
      <c r="L29" s="180"/>
    </row>
    <row r="30" spans="2:12" ht="14.1" customHeight="1" x14ac:dyDescent="0.15">
      <c r="B30" s="199" t="s">
        <v>127</v>
      </c>
      <c r="C30" s="221"/>
      <c r="D30" s="222"/>
      <c r="E30" s="175"/>
      <c r="F30" s="176"/>
      <c r="G30" s="176"/>
      <c r="H30" s="180"/>
      <c r="I30" s="175"/>
      <c r="J30" s="176"/>
      <c r="K30" s="176"/>
      <c r="L30" s="180"/>
    </row>
    <row r="31" spans="2:12" ht="14.1" customHeight="1" x14ac:dyDescent="0.15">
      <c r="B31" s="223">
        <v>41031</v>
      </c>
      <c r="C31" s="224"/>
      <c r="D31" s="225">
        <v>41037</v>
      </c>
      <c r="E31" s="616">
        <v>945</v>
      </c>
      <c r="F31" s="617">
        <v>1365</v>
      </c>
      <c r="G31" s="617">
        <v>1185.5468683876425</v>
      </c>
      <c r="H31" s="619">
        <v>2554.5</v>
      </c>
      <c r="I31" s="616">
        <v>1680</v>
      </c>
      <c r="J31" s="617">
        <v>2520</v>
      </c>
      <c r="K31" s="618">
        <v>2298.8248439157755</v>
      </c>
      <c r="L31" s="617">
        <v>23394.1</v>
      </c>
    </row>
    <row r="32" spans="2:12" ht="14.1" customHeight="1" x14ac:dyDescent="0.15">
      <c r="B32" s="223" t="s">
        <v>128</v>
      </c>
      <c r="C32" s="224"/>
      <c r="D32" s="225"/>
      <c r="E32" s="616"/>
      <c r="F32" s="617"/>
      <c r="G32" s="617"/>
      <c r="H32" s="619"/>
      <c r="I32" s="616"/>
      <c r="J32" s="617"/>
      <c r="K32" s="617"/>
      <c r="L32" s="619"/>
    </row>
    <row r="33" spans="2:24" ht="14.1" customHeight="1" x14ac:dyDescent="0.15">
      <c r="B33" s="223">
        <v>41038</v>
      </c>
      <c r="C33" s="224"/>
      <c r="D33" s="225">
        <v>41044</v>
      </c>
      <c r="E33" s="616">
        <v>945</v>
      </c>
      <c r="F33" s="617">
        <v>1417.5</v>
      </c>
      <c r="G33" s="617">
        <v>1186.1442499326695</v>
      </c>
      <c r="H33" s="617">
        <v>2793.7</v>
      </c>
      <c r="I33" s="617">
        <v>1680</v>
      </c>
      <c r="J33" s="617">
        <v>2520</v>
      </c>
      <c r="K33" s="617">
        <v>2258.7202542850246</v>
      </c>
      <c r="L33" s="617">
        <v>19691.3</v>
      </c>
    </row>
    <row r="34" spans="2:24" ht="14.1" customHeight="1" x14ac:dyDescent="0.15">
      <c r="B34" s="223" t="s">
        <v>129</v>
      </c>
      <c r="C34" s="224"/>
      <c r="D34" s="225"/>
      <c r="E34" s="616"/>
      <c r="F34" s="617"/>
      <c r="G34" s="617"/>
      <c r="H34" s="617"/>
      <c r="I34" s="617"/>
      <c r="J34" s="617"/>
      <c r="K34" s="617"/>
      <c r="L34" s="617"/>
    </row>
    <row r="35" spans="2:24" ht="14.1" customHeight="1" x14ac:dyDescent="0.15">
      <c r="B35" s="223">
        <v>41045</v>
      </c>
      <c r="C35" s="224"/>
      <c r="D35" s="225">
        <v>41051</v>
      </c>
      <c r="E35" s="616">
        <v>945</v>
      </c>
      <c r="F35" s="617">
        <v>1417.5</v>
      </c>
      <c r="G35" s="618">
        <v>1198.0298414023371</v>
      </c>
      <c r="H35" s="617">
        <v>2918.2</v>
      </c>
      <c r="I35" s="616">
        <v>2026.5</v>
      </c>
      <c r="J35" s="617">
        <v>2520</v>
      </c>
      <c r="K35" s="618">
        <v>2303.5241223441039</v>
      </c>
      <c r="L35" s="617">
        <v>28853.5</v>
      </c>
      <c r="M35" s="260"/>
      <c r="N35" s="221"/>
      <c r="O35" s="221"/>
      <c r="P35" s="221"/>
      <c r="Q35" s="221"/>
      <c r="R35" s="221"/>
      <c r="S35" s="221"/>
      <c r="T35" s="221"/>
      <c r="U35" s="221"/>
      <c r="V35" s="221"/>
      <c r="W35" s="221"/>
      <c r="X35" s="221"/>
    </row>
    <row r="36" spans="2:24" ht="14.1" customHeight="1" x14ac:dyDescent="0.15">
      <c r="B36" s="223" t="s">
        <v>130</v>
      </c>
      <c r="C36" s="224"/>
      <c r="D36" s="225"/>
      <c r="E36" s="616"/>
      <c r="F36" s="617"/>
      <c r="G36" s="617"/>
      <c r="H36" s="619"/>
      <c r="I36" s="616"/>
      <c r="J36" s="617"/>
      <c r="K36" s="617"/>
      <c r="L36" s="619"/>
    </row>
    <row r="37" spans="2:24" ht="14.1" customHeight="1" x14ac:dyDescent="0.15">
      <c r="B37" s="223">
        <v>41052</v>
      </c>
      <c r="C37" s="224"/>
      <c r="D37" s="225">
        <v>41058</v>
      </c>
      <c r="E37" s="616">
        <v>945</v>
      </c>
      <c r="F37" s="617">
        <v>1417.5</v>
      </c>
      <c r="G37" s="617">
        <v>1227.4034699966851</v>
      </c>
      <c r="H37" s="619">
        <v>3082.6</v>
      </c>
      <c r="I37" s="616">
        <v>1680</v>
      </c>
      <c r="J37" s="617">
        <v>2520</v>
      </c>
      <c r="K37" s="617">
        <v>2263.3699854791575</v>
      </c>
      <c r="L37" s="619">
        <v>33908</v>
      </c>
    </row>
    <row r="38" spans="2:24" s="152" customFormat="1" ht="14.1" customHeight="1" x14ac:dyDescent="0.15">
      <c r="B38" s="223" t="s">
        <v>131</v>
      </c>
      <c r="C38" s="224"/>
      <c r="D38" s="225"/>
      <c r="E38" s="175"/>
      <c r="F38" s="176"/>
      <c r="G38" s="176"/>
      <c r="H38" s="180"/>
      <c r="I38" s="175"/>
      <c r="J38" s="176"/>
      <c r="K38" s="176"/>
      <c r="L38" s="180"/>
    </row>
    <row r="39" spans="2:24" s="152" customFormat="1" ht="14.1" customHeight="1" x14ac:dyDescent="0.15">
      <c r="B39" s="234">
        <v>41059</v>
      </c>
      <c r="C39" s="235"/>
      <c r="D39" s="236">
        <v>41065</v>
      </c>
      <c r="E39" s="168">
        <v>1050</v>
      </c>
      <c r="F39" s="184">
        <v>1365</v>
      </c>
      <c r="G39" s="184">
        <v>1220.3507871142624</v>
      </c>
      <c r="H39" s="181">
        <v>3007</v>
      </c>
      <c r="I39" s="168">
        <v>1890</v>
      </c>
      <c r="J39" s="184">
        <v>2520</v>
      </c>
      <c r="K39" s="184">
        <v>2291.793435893574</v>
      </c>
      <c r="L39" s="181">
        <v>33153.800000000003</v>
      </c>
    </row>
    <row r="41" spans="2:24" x14ac:dyDescent="0.15">
      <c r="L41" s="152"/>
      <c r="M41" s="152"/>
    </row>
    <row r="42" spans="2:24" x14ac:dyDescent="0.15">
      <c r="L42" s="152"/>
      <c r="M42" s="152"/>
    </row>
    <row r="43" spans="2:24" x14ac:dyDescent="0.15">
      <c r="E43" s="193"/>
      <c r="F43" s="193"/>
      <c r="G43" s="193"/>
      <c r="H43" s="193"/>
      <c r="I43" s="193"/>
      <c r="J43" s="193"/>
      <c r="K43" s="193"/>
      <c r="L43" s="192"/>
      <c r="M43" s="152"/>
    </row>
    <row r="44" spans="2:24" x14ac:dyDescent="0.15">
      <c r="L44" s="152"/>
      <c r="M44" s="152"/>
    </row>
    <row r="45" spans="2:24" x14ac:dyDescent="0.15">
      <c r="L45" s="152"/>
      <c r="M45" s="152"/>
    </row>
  </sheetData>
  <phoneticPr fontId="6"/>
  <conditionalFormatting sqref="B39">
    <cfRule type="cellIs" dxfId="0" priority="1" stopIfTrue="1" operator="lessThanOrEqual">
      <formula>0</formula>
    </cfRule>
  </conditionalFormatting>
  <pageMargins left="0.39370078740157483" right="0.39370078740157483" top="0.19685039370078741" bottom="0.59055118110236227" header="0.59055118110236227" footer="0.19685039370078741"/>
  <pageSetup paperSize="9" orientation="landscape" r:id="rId1"/>
  <headerFooter alignWithMargins="0">
    <oddFooter>&amp;C-65-</oddFooter>
  </headerFooter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600-000000000000}">
  <dimension ref="B3:AE51"/>
  <sheetViews>
    <sheetView zoomScale="85" zoomScaleNormal="85" workbookViewId="0">
      <selection activeCell="B1" sqref="B1"/>
    </sheetView>
  </sheetViews>
  <sheetFormatPr defaultColWidth="7.5" defaultRowHeight="12" x14ac:dyDescent="0.15"/>
  <cols>
    <col min="1" max="1" width="0.75" style="193" customWidth="1"/>
    <col min="2" max="2" width="6" style="193" customWidth="1"/>
    <col min="3" max="3" width="3.125" style="193" customWidth="1"/>
    <col min="4" max="4" width="5.625" style="193" customWidth="1"/>
    <col min="5" max="5" width="5.5" style="193" customWidth="1"/>
    <col min="6" max="7" width="5.875" style="193" customWidth="1"/>
    <col min="8" max="8" width="7.625" style="193" customWidth="1"/>
    <col min="9" max="9" width="5.375" style="193" customWidth="1"/>
    <col min="10" max="11" width="5.875" style="193" customWidth="1"/>
    <col min="12" max="12" width="7.625" style="193" customWidth="1"/>
    <col min="13" max="13" width="5.375" style="193" customWidth="1"/>
    <col min="14" max="15" width="5.875" style="193" customWidth="1"/>
    <col min="16" max="16" width="7.625" style="193" customWidth="1"/>
    <col min="17" max="17" width="5.5" style="193" customWidth="1"/>
    <col min="18" max="19" width="5.875" style="193" customWidth="1"/>
    <col min="20" max="20" width="8" style="193" customWidth="1"/>
    <col min="21" max="21" width="5.5" style="193" customWidth="1"/>
    <col min="22" max="23" width="5.875" style="193" customWidth="1"/>
    <col min="24" max="24" width="7.75" style="193" customWidth="1"/>
    <col min="25" max="16384" width="7.5" style="193"/>
  </cols>
  <sheetData>
    <row r="3" spans="2:31" x14ac:dyDescent="0.15">
      <c r="B3" s="193" t="s">
        <v>463</v>
      </c>
    </row>
    <row r="4" spans="2:31" x14ac:dyDescent="0.15">
      <c r="X4" s="194" t="s">
        <v>85</v>
      </c>
    </row>
    <row r="5" spans="2:31" ht="6" customHeight="1" x14ac:dyDescent="0.15">
      <c r="B5" s="195"/>
      <c r="C5" s="195"/>
      <c r="D5" s="195"/>
      <c r="E5" s="195"/>
      <c r="F5" s="195"/>
      <c r="G5" s="195"/>
      <c r="H5" s="195"/>
      <c r="I5" s="195"/>
      <c r="J5" s="195"/>
      <c r="K5" s="195"/>
      <c r="L5" s="195"/>
      <c r="M5" s="195"/>
      <c r="N5" s="195"/>
    </row>
    <row r="6" spans="2:31" ht="13.5" x14ac:dyDescent="0.15">
      <c r="B6" s="196"/>
      <c r="C6" s="197" t="s">
        <v>86</v>
      </c>
      <c r="D6" s="198"/>
      <c r="E6" s="218" t="s">
        <v>122</v>
      </c>
      <c r="F6" s="219"/>
      <c r="G6" s="219"/>
      <c r="H6" s="220"/>
      <c r="I6" s="218" t="s">
        <v>123</v>
      </c>
      <c r="J6" s="219"/>
      <c r="K6" s="219"/>
      <c r="L6" s="220"/>
      <c r="M6" s="218" t="s">
        <v>124</v>
      </c>
      <c r="N6" s="219"/>
      <c r="O6" s="219"/>
      <c r="P6" s="220"/>
      <c r="Q6" s="218" t="s">
        <v>126</v>
      </c>
      <c r="R6" s="219"/>
      <c r="S6" s="219"/>
      <c r="T6" s="220"/>
      <c r="U6" s="238" t="s">
        <v>134</v>
      </c>
      <c r="V6" s="239"/>
      <c r="W6" s="239"/>
      <c r="X6" s="240"/>
      <c r="Z6" s="173"/>
      <c r="AA6" s="173"/>
      <c r="AB6" s="173"/>
      <c r="AC6" s="173"/>
      <c r="AD6" s="173"/>
      <c r="AE6" s="173"/>
    </row>
    <row r="7" spans="2:31" ht="13.5" x14ac:dyDescent="0.15">
      <c r="B7" s="199" t="s">
        <v>92</v>
      </c>
      <c r="C7" s="200"/>
      <c r="D7" s="201"/>
      <c r="E7" s="205" t="s">
        <v>93</v>
      </c>
      <c r="F7" s="203" t="s">
        <v>94</v>
      </c>
      <c r="G7" s="206" t="s">
        <v>95</v>
      </c>
      <c r="H7" s="203" t="s">
        <v>96</v>
      </c>
      <c r="I7" s="205" t="s">
        <v>93</v>
      </c>
      <c r="J7" s="203" t="s">
        <v>94</v>
      </c>
      <c r="K7" s="206" t="s">
        <v>95</v>
      </c>
      <c r="L7" s="203" t="s">
        <v>96</v>
      </c>
      <c r="M7" s="205" t="s">
        <v>93</v>
      </c>
      <c r="N7" s="203" t="s">
        <v>94</v>
      </c>
      <c r="O7" s="205" t="s">
        <v>95</v>
      </c>
      <c r="P7" s="203" t="s">
        <v>96</v>
      </c>
      <c r="Q7" s="205" t="s">
        <v>93</v>
      </c>
      <c r="R7" s="203" t="s">
        <v>94</v>
      </c>
      <c r="S7" s="206" t="s">
        <v>95</v>
      </c>
      <c r="T7" s="203" t="s">
        <v>96</v>
      </c>
      <c r="U7" s="205" t="s">
        <v>93</v>
      </c>
      <c r="V7" s="203" t="s">
        <v>94</v>
      </c>
      <c r="W7" s="206" t="s">
        <v>95</v>
      </c>
      <c r="X7" s="203" t="s">
        <v>96</v>
      </c>
      <c r="Z7" s="173"/>
      <c r="AA7" s="173"/>
      <c r="AB7" s="173"/>
      <c r="AC7" s="173"/>
      <c r="AD7" s="173"/>
      <c r="AE7" s="173"/>
    </row>
    <row r="8" spans="2:31" ht="13.5" x14ac:dyDescent="0.15">
      <c r="B8" s="208"/>
      <c r="C8" s="195"/>
      <c r="D8" s="195"/>
      <c r="E8" s="209"/>
      <c r="F8" s="210"/>
      <c r="G8" s="211" t="s">
        <v>97</v>
      </c>
      <c r="H8" s="210"/>
      <c r="I8" s="209"/>
      <c r="J8" s="210"/>
      <c r="K8" s="211" t="s">
        <v>97</v>
      </c>
      <c r="L8" s="210"/>
      <c r="M8" s="209"/>
      <c r="N8" s="210"/>
      <c r="O8" s="209" t="s">
        <v>97</v>
      </c>
      <c r="P8" s="210"/>
      <c r="Q8" s="209"/>
      <c r="R8" s="210"/>
      <c r="S8" s="211" t="s">
        <v>97</v>
      </c>
      <c r="T8" s="210"/>
      <c r="U8" s="209"/>
      <c r="V8" s="210"/>
      <c r="W8" s="211" t="s">
        <v>97</v>
      </c>
      <c r="X8" s="210"/>
      <c r="Z8" s="173"/>
      <c r="AA8" s="173"/>
      <c r="AB8" s="173"/>
      <c r="AC8" s="173"/>
      <c r="AD8" s="173"/>
      <c r="AE8" s="173"/>
    </row>
    <row r="9" spans="2:31" ht="14.1" customHeight="1" x14ac:dyDescent="0.15">
      <c r="B9" s="196" t="s">
        <v>0</v>
      </c>
      <c r="C9" s="204">
        <v>21</v>
      </c>
      <c r="D9" s="258" t="s">
        <v>1</v>
      </c>
      <c r="E9" s="213">
        <v>1208</v>
      </c>
      <c r="F9" s="214">
        <v>1995</v>
      </c>
      <c r="G9" s="192">
        <v>1520</v>
      </c>
      <c r="H9" s="214">
        <v>219867</v>
      </c>
      <c r="I9" s="213">
        <v>945</v>
      </c>
      <c r="J9" s="214">
        <v>1428</v>
      </c>
      <c r="K9" s="192">
        <v>1202</v>
      </c>
      <c r="L9" s="214">
        <v>249096</v>
      </c>
      <c r="M9" s="213">
        <v>767</v>
      </c>
      <c r="N9" s="214">
        <v>1155</v>
      </c>
      <c r="O9" s="192">
        <v>980</v>
      </c>
      <c r="P9" s="214">
        <v>102515</v>
      </c>
      <c r="Q9" s="213">
        <v>2940</v>
      </c>
      <c r="R9" s="214">
        <v>4079</v>
      </c>
      <c r="S9" s="192">
        <v>3388</v>
      </c>
      <c r="T9" s="214">
        <v>62865</v>
      </c>
      <c r="U9" s="213">
        <v>1943</v>
      </c>
      <c r="V9" s="214">
        <v>3098</v>
      </c>
      <c r="W9" s="192">
        <v>2473</v>
      </c>
      <c r="X9" s="214">
        <v>146186</v>
      </c>
      <c r="Z9" s="173"/>
      <c r="AA9" s="173"/>
      <c r="AB9" s="173"/>
      <c r="AC9" s="173"/>
      <c r="AD9" s="173"/>
      <c r="AE9" s="173"/>
    </row>
    <row r="10" spans="2:31" ht="14.1" customHeight="1" x14ac:dyDescent="0.15">
      <c r="B10" s="213"/>
      <c r="C10" s="204">
        <v>22</v>
      </c>
      <c r="D10" s="192"/>
      <c r="E10" s="213">
        <v>1082</v>
      </c>
      <c r="F10" s="214">
        <v>1995</v>
      </c>
      <c r="G10" s="192">
        <v>1562</v>
      </c>
      <c r="H10" s="214">
        <v>183463</v>
      </c>
      <c r="I10" s="213">
        <v>945</v>
      </c>
      <c r="J10" s="214">
        <v>1418</v>
      </c>
      <c r="K10" s="192">
        <v>1137</v>
      </c>
      <c r="L10" s="214">
        <v>199913</v>
      </c>
      <c r="M10" s="213">
        <v>725</v>
      </c>
      <c r="N10" s="214">
        <v>1155</v>
      </c>
      <c r="O10" s="192">
        <v>874</v>
      </c>
      <c r="P10" s="214">
        <v>161950</v>
      </c>
      <c r="Q10" s="213">
        <v>2940</v>
      </c>
      <c r="R10" s="214">
        <v>4095</v>
      </c>
      <c r="S10" s="192">
        <v>3253</v>
      </c>
      <c r="T10" s="214">
        <v>49295</v>
      </c>
      <c r="U10" s="213">
        <v>2258</v>
      </c>
      <c r="V10" s="214">
        <v>2730</v>
      </c>
      <c r="W10" s="192">
        <v>2491</v>
      </c>
      <c r="X10" s="214">
        <v>142297</v>
      </c>
      <c r="Z10" s="173"/>
      <c r="AA10" s="173"/>
      <c r="AB10" s="173"/>
      <c r="AC10" s="173"/>
      <c r="AD10" s="173"/>
      <c r="AE10" s="173"/>
    </row>
    <row r="11" spans="2:31" ht="14.1" customHeight="1" x14ac:dyDescent="0.15">
      <c r="B11" s="208"/>
      <c r="C11" s="211">
        <v>23</v>
      </c>
      <c r="D11" s="217"/>
      <c r="E11" s="182">
        <v>997.5</v>
      </c>
      <c r="F11" s="182">
        <v>1995</v>
      </c>
      <c r="G11" s="183">
        <v>1450.8741092295925</v>
      </c>
      <c r="H11" s="182">
        <v>237416.4</v>
      </c>
      <c r="I11" s="182">
        <v>693</v>
      </c>
      <c r="J11" s="182">
        <v>1575</v>
      </c>
      <c r="K11" s="182">
        <v>1090.0063843544958</v>
      </c>
      <c r="L11" s="182">
        <v>196146.99999999997</v>
      </c>
      <c r="M11" s="182">
        <v>630</v>
      </c>
      <c r="N11" s="182">
        <v>1155</v>
      </c>
      <c r="O11" s="182">
        <v>930.27424344250937</v>
      </c>
      <c r="P11" s="182">
        <v>202097.7</v>
      </c>
      <c r="Q11" s="182">
        <v>2940</v>
      </c>
      <c r="R11" s="182">
        <v>4200</v>
      </c>
      <c r="S11" s="182">
        <v>3534.6869439187117</v>
      </c>
      <c r="T11" s="182">
        <v>51392.6</v>
      </c>
      <c r="U11" s="182">
        <v>1773.7650000000001</v>
      </c>
      <c r="V11" s="182">
        <v>2730</v>
      </c>
      <c r="W11" s="182">
        <v>2283.5121844653954</v>
      </c>
      <c r="X11" s="183">
        <v>174726.69999999998</v>
      </c>
      <c r="Z11" s="192"/>
      <c r="AA11" s="192"/>
      <c r="AB11" s="192"/>
      <c r="AC11" s="192"/>
      <c r="AD11" s="192"/>
      <c r="AE11" s="192"/>
    </row>
    <row r="12" spans="2:31" ht="14.1" customHeight="1" x14ac:dyDescent="0.15">
      <c r="B12" s="175" t="s">
        <v>98</v>
      </c>
      <c r="C12" s="167">
        <v>5</v>
      </c>
      <c r="D12" s="180" t="s">
        <v>119</v>
      </c>
      <c r="E12" s="214">
        <v>1260</v>
      </c>
      <c r="F12" s="214">
        <v>1522.5</v>
      </c>
      <c r="G12" s="214">
        <v>1346.5248495385854</v>
      </c>
      <c r="H12" s="214">
        <v>26138.400000000001</v>
      </c>
      <c r="I12" s="214">
        <v>997.5</v>
      </c>
      <c r="J12" s="214">
        <v>1260</v>
      </c>
      <c r="K12" s="214">
        <v>1105.068477739502</v>
      </c>
      <c r="L12" s="214">
        <v>20347.900000000001</v>
      </c>
      <c r="M12" s="214">
        <v>787.5</v>
      </c>
      <c r="N12" s="214">
        <v>1050</v>
      </c>
      <c r="O12" s="214">
        <v>925.7208350509394</v>
      </c>
      <c r="P12" s="214">
        <v>15450.800000000001</v>
      </c>
      <c r="Q12" s="214">
        <v>3260.25</v>
      </c>
      <c r="R12" s="214">
        <v>3816.855</v>
      </c>
      <c r="S12" s="214">
        <v>3545.9927048634245</v>
      </c>
      <c r="T12" s="214">
        <v>4988</v>
      </c>
      <c r="U12" s="214">
        <v>2100</v>
      </c>
      <c r="V12" s="214">
        <v>2467.5</v>
      </c>
      <c r="W12" s="214">
        <v>2242.5262626920071</v>
      </c>
      <c r="X12" s="215">
        <v>16221.5</v>
      </c>
      <c r="Z12" s="173"/>
      <c r="AA12" s="173"/>
      <c r="AB12" s="173"/>
      <c r="AC12" s="173"/>
      <c r="AD12" s="173"/>
      <c r="AE12" s="192"/>
    </row>
    <row r="13" spans="2:31" ht="14.1" customHeight="1" x14ac:dyDescent="0.15">
      <c r="B13" s="175"/>
      <c r="C13" s="167">
        <v>6</v>
      </c>
      <c r="D13" s="180"/>
      <c r="E13" s="214">
        <v>1155</v>
      </c>
      <c r="F13" s="214">
        <v>1575</v>
      </c>
      <c r="G13" s="214">
        <v>1353.6682224025976</v>
      </c>
      <c r="H13" s="214">
        <v>12259.400000000001</v>
      </c>
      <c r="I13" s="214">
        <v>945</v>
      </c>
      <c r="J13" s="214">
        <v>1365</v>
      </c>
      <c r="K13" s="214">
        <v>1094.668297699071</v>
      </c>
      <c r="L13" s="214">
        <v>11754.5</v>
      </c>
      <c r="M13" s="214">
        <v>819</v>
      </c>
      <c r="N13" s="214">
        <v>1155</v>
      </c>
      <c r="O13" s="214">
        <v>929.75212418300646</v>
      </c>
      <c r="P13" s="214">
        <v>10693.3</v>
      </c>
      <c r="Q13" s="214">
        <v>3150</v>
      </c>
      <c r="R13" s="214">
        <v>3990</v>
      </c>
      <c r="S13" s="214">
        <v>3555.7850181323665</v>
      </c>
      <c r="T13" s="214">
        <v>3110</v>
      </c>
      <c r="U13" s="214">
        <v>1995</v>
      </c>
      <c r="V13" s="214">
        <v>2625</v>
      </c>
      <c r="W13" s="214">
        <v>2269.378746478395</v>
      </c>
      <c r="X13" s="215">
        <v>12244.8</v>
      </c>
      <c r="Z13" s="192"/>
      <c r="AA13" s="192"/>
      <c r="AB13" s="192"/>
      <c r="AC13" s="192"/>
      <c r="AD13" s="192"/>
      <c r="AE13" s="192"/>
    </row>
    <row r="14" spans="2:31" ht="14.1" customHeight="1" x14ac:dyDescent="0.15">
      <c r="B14" s="175"/>
      <c r="C14" s="167">
        <v>7</v>
      </c>
      <c r="D14" s="180"/>
      <c r="E14" s="215">
        <v>1050</v>
      </c>
      <c r="F14" s="214">
        <v>1575</v>
      </c>
      <c r="G14" s="214">
        <v>1330.1610012671722</v>
      </c>
      <c r="H14" s="214">
        <v>15513.599999999999</v>
      </c>
      <c r="I14" s="214">
        <v>898.38000000000011</v>
      </c>
      <c r="J14" s="214">
        <v>1365</v>
      </c>
      <c r="K14" s="214">
        <v>1083.2556171921306</v>
      </c>
      <c r="L14" s="214">
        <v>13105.199999999999</v>
      </c>
      <c r="M14" s="214">
        <v>787.5</v>
      </c>
      <c r="N14" s="214">
        <v>1155</v>
      </c>
      <c r="O14" s="214">
        <v>965.23082163068557</v>
      </c>
      <c r="P14" s="214">
        <v>15503.300000000001</v>
      </c>
      <c r="Q14" s="214">
        <v>2940</v>
      </c>
      <c r="R14" s="214">
        <v>3990</v>
      </c>
      <c r="S14" s="214">
        <v>3477.5751570645634</v>
      </c>
      <c r="T14" s="214">
        <v>4043.5</v>
      </c>
      <c r="U14" s="214">
        <v>1995</v>
      </c>
      <c r="V14" s="214">
        <v>2694.4050000000002</v>
      </c>
      <c r="W14" s="214">
        <v>2257.3125473887371</v>
      </c>
      <c r="X14" s="215">
        <v>10979.399999999998</v>
      </c>
    </row>
    <row r="15" spans="2:31" ht="14.1" customHeight="1" x14ac:dyDescent="0.15">
      <c r="B15" s="175"/>
      <c r="C15" s="167">
        <v>8</v>
      </c>
      <c r="D15" s="180"/>
      <c r="E15" s="214">
        <v>1050</v>
      </c>
      <c r="F15" s="214">
        <v>1575</v>
      </c>
      <c r="G15" s="214">
        <v>1360.7838570634042</v>
      </c>
      <c r="H15" s="214">
        <v>23868</v>
      </c>
      <c r="I15" s="214">
        <v>840</v>
      </c>
      <c r="J15" s="214">
        <v>1365</v>
      </c>
      <c r="K15" s="214">
        <v>1063.4891156851263</v>
      </c>
      <c r="L15" s="214">
        <v>12163.699999999999</v>
      </c>
      <c r="M15" s="214">
        <v>735</v>
      </c>
      <c r="N15" s="214">
        <v>1155</v>
      </c>
      <c r="O15" s="214">
        <v>951.56563075035785</v>
      </c>
      <c r="P15" s="214">
        <v>14720</v>
      </c>
      <c r="Q15" s="215">
        <v>2940</v>
      </c>
      <c r="R15" s="214">
        <v>4095</v>
      </c>
      <c r="S15" s="214">
        <v>3459.3400132860947</v>
      </c>
      <c r="T15" s="214">
        <v>4396.2</v>
      </c>
      <c r="U15" s="214">
        <v>1995</v>
      </c>
      <c r="V15" s="214">
        <v>2724.2249999999999</v>
      </c>
      <c r="W15" s="214">
        <v>2277.0971805254326</v>
      </c>
      <c r="X15" s="215">
        <v>16727.099999999999</v>
      </c>
    </row>
    <row r="16" spans="2:31" ht="14.1" customHeight="1" x14ac:dyDescent="0.15">
      <c r="B16" s="175"/>
      <c r="C16" s="167">
        <v>9</v>
      </c>
      <c r="D16" s="180"/>
      <c r="E16" s="214">
        <v>997.5</v>
      </c>
      <c r="F16" s="214">
        <v>1470</v>
      </c>
      <c r="G16" s="214">
        <v>1277.9212847098083</v>
      </c>
      <c r="H16" s="214">
        <v>14810.5</v>
      </c>
      <c r="I16" s="214">
        <v>693</v>
      </c>
      <c r="J16" s="214">
        <v>1365</v>
      </c>
      <c r="K16" s="214">
        <v>1026.1545227708511</v>
      </c>
      <c r="L16" s="214">
        <v>15384.3</v>
      </c>
      <c r="M16" s="214">
        <v>682.5</v>
      </c>
      <c r="N16" s="214">
        <v>1155</v>
      </c>
      <c r="O16" s="214">
        <v>945.77567428529449</v>
      </c>
      <c r="P16" s="214">
        <v>15680.4</v>
      </c>
      <c r="Q16" s="214">
        <v>2940</v>
      </c>
      <c r="R16" s="214">
        <v>3990</v>
      </c>
      <c r="S16" s="214">
        <v>3418.8486415616585</v>
      </c>
      <c r="T16" s="214">
        <v>3876.9</v>
      </c>
      <c r="U16" s="214">
        <v>1995</v>
      </c>
      <c r="V16" s="214">
        <v>2649.9900000000002</v>
      </c>
      <c r="W16" s="214">
        <v>2278.3931011917507</v>
      </c>
      <c r="X16" s="215">
        <v>14203.300000000001</v>
      </c>
    </row>
    <row r="17" spans="2:24" ht="14.1" customHeight="1" x14ac:dyDescent="0.15">
      <c r="B17" s="175"/>
      <c r="C17" s="167">
        <v>10</v>
      </c>
      <c r="D17" s="180"/>
      <c r="E17" s="214">
        <v>1050</v>
      </c>
      <c r="F17" s="214">
        <v>1606.5</v>
      </c>
      <c r="G17" s="214">
        <v>1382.0742378353671</v>
      </c>
      <c r="H17" s="214">
        <v>13806.2</v>
      </c>
      <c r="I17" s="214">
        <v>756</v>
      </c>
      <c r="J17" s="214">
        <v>1365</v>
      </c>
      <c r="K17" s="214">
        <v>1039.9176262706483</v>
      </c>
      <c r="L17" s="214">
        <v>10773.9</v>
      </c>
      <c r="M17" s="214">
        <v>716.1</v>
      </c>
      <c r="N17" s="214">
        <v>1155</v>
      </c>
      <c r="O17" s="214">
        <v>908.9763529103634</v>
      </c>
      <c r="P17" s="214">
        <v>20288.5</v>
      </c>
      <c r="Q17" s="215">
        <v>2940</v>
      </c>
      <c r="R17" s="214">
        <v>3990</v>
      </c>
      <c r="S17" s="214">
        <v>3535.6386061080671</v>
      </c>
      <c r="T17" s="214">
        <v>3502.8999999999996</v>
      </c>
      <c r="U17" s="214">
        <v>1773.7650000000001</v>
      </c>
      <c r="V17" s="214">
        <v>2730</v>
      </c>
      <c r="W17" s="214">
        <v>2281.4555341409696</v>
      </c>
      <c r="X17" s="215">
        <v>10929.900000000001</v>
      </c>
    </row>
    <row r="18" spans="2:24" ht="14.1" customHeight="1" x14ac:dyDescent="0.15">
      <c r="B18" s="175"/>
      <c r="C18" s="167">
        <v>11</v>
      </c>
      <c r="D18" s="180"/>
      <c r="E18" s="214">
        <v>1050</v>
      </c>
      <c r="F18" s="214">
        <v>1890</v>
      </c>
      <c r="G18" s="214">
        <v>1581.1011755988586</v>
      </c>
      <c r="H18" s="214">
        <v>21594.800000000003</v>
      </c>
      <c r="I18" s="214">
        <v>945</v>
      </c>
      <c r="J18" s="214">
        <v>1522.5</v>
      </c>
      <c r="K18" s="214">
        <v>1145.0822877341955</v>
      </c>
      <c r="L18" s="214">
        <v>17378.699999999997</v>
      </c>
      <c r="M18" s="214">
        <v>735</v>
      </c>
      <c r="N18" s="214">
        <v>1155</v>
      </c>
      <c r="O18" s="214">
        <v>923.30869885324182</v>
      </c>
      <c r="P18" s="214">
        <v>25417.200000000001</v>
      </c>
      <c r="Q18" s="214">
        <v>2940</v>
      </c>
      <c r="R18" s="214">
        <v>4200</v>
      </c>
      <c r="S18" s="214">
        <v>3546.884280616242</v>
      </c>
      <c r="T18" s="214">
        <v>4616.6000000000004</v>
      </c>
      <c r="U18" s="214">
        <v>1785</v>
      </c>
      <c r="V18" s="214">
        <v>2702.7000000000003</v>
      </c>
      <c r="W18" s="214">
        <v>2230.9489616768637</v>
      </c>
      <c r="X18" s="215">
        <v>20930.499999999996</v>
      </c>
    </row>
    <row r="19" spans="2:24" ht="14.1" customHeight="1" x14ac:dyDescent="0.15">
      <c r="B19" s="175"/>
      <c r="C19" s="167">
        <v>12</v>
      </c>
      <c r="D19" s="180"/>
      <c r="E19" s="214">
        <v>1365</v>
      </c>
      <c r="F19" s="214">
        <v>1890</v>
      </c>
      <c r="G19" s="214">
        <v>1724.2131275230745</v>
      </c>
      <c r="H19" s="214">
        <v>24297.700000000004</v>
      </c>
      <c r="I19" s="214">
        <v>892.5</v>
      </c>
      <c r="J19" s="214">
        <v>1575</v>
      </c>
      <c r="K19" s="214">
        <v>1132.711486981678</v>
      </c>
      <c r="L19" s="214">
        <v>17816.8</v>
      </c>
      <c r="M19" s="214">
        <v>630</v>
      </c>
      <c r="N19" s="214">
        <v>1155</v>
      </c>
      <c r="O19" s="214">
        <v>920.98580792973962</v>
      </c>
      <c r="P19" s="214">
        <v>13078.5</v>
      </c>
      <c r="Q19" s="214">
        <v>3150</v>
      </c>
      <c r="R19" s="214">
        <v>4200</v>
      </c>
      <c r="S19" s="214">
        <v>3573.0559972347037</v>
      </c>
      <c r="T19" s="214">
        <v>4853.7000000000007</v>
      </c>
      <c r="U19" s="214">
        <v>1860.6000000000001</v>
      </c>
      <c r="V19" s="214">
        <v>2702.7000000000003</v>
      </c>
      <c r="W19" s="214">
        <v>2306.0873650921139</v>
      </c>
      <c r="X19" s="215">
        <v>14513.199999999999</v>
      </c>
    </row>
    <row r="20" spans="2:24" ht="14.1" customHeight="1" x14ac:dyDescent="0.15">
      <c r="B20" s="175" t="s">
        <v>100</v>
      </c>
      <c r="C20" s="167">
        <v>1</v>
      </c>
      <c r="D20" s="180" t="s">
        <v>119</v>
      </c>
      <c r="E20" s="214">
        <v>1260</v>
      </c>
      <c r="F20" s="214">
        <v>1890</v>
      </c>
      <c r="G20" s="214">
        <v>1602.2440019393268</v>
      </c>
      <c r="H20" s="214">
        <v>16442.7</v>
      </c>
      <c r="I20" s="214">
        <v>840</v>
      </c>
      <c r="J20" s="214">
        <v>1522.5</v>
      </c>
      <c r="K20" s="214">
        <v>1087.3795452405609</v>
      </c>
      <c r="L20" s="214">
        <v>14763.899999999998</v>
      </c>
      <c r="M20" s="214">
        <v>649.95000000000005</v>
      </c>
      <c r="N20" s="214">
        <v>1050</v>
      </c>
      <c r="O20" s="214">
        <v>849.26562694171741</v>
      </c>
      <c r="P20" s="214">
        <v>9846.5999999999985</v>
      </c>
      <c r="Q20" s="214">
        <v>2940</v>
      </c>
      <c r="R20" s="214">
        <v>4200</v>
      </c>
      <c r="S20" s="214">
        <v>3500.3665464139567</v>
      </c>
      <c r="T20" s="214">
        <v>3616.3</v>
      </c>
      <c r="U20" s="214">
        <v>1785</v>
      </c>
      <c r="V20" s="214">
        <v>2677.5</v>
      </c>
      <c r="W20" s="214">
        <v>2256.8688524590166</v>
      </c>
      <c r="X20" s="214">
        <v>15997.5</v>
      </c>
    </row>
    <row r="21" spans="2:24" ht="14.1" customHeight="1" x14ac:dyDescent="0.15">
      <c r="B21" s="175"/>
      <c r="C21" s="167">
        <v>2</v>
      </c>
      <c r="D21" s="180"/>
      <c r="E21" s="214">
        <v>1155</v>
      </c>
      <c r="F21" s="214">
        <v>1732.5</v>
      </c>
      <c r="G21" s="214">
        <v>1434.8931367545838</v>
      </c>
      <c r="H21" s="214">
        <v>18888</v>
      </c>
      <c r="I21" s="214">
        <v>840</v>
      </c>
      <c r="J21" s="214">
        <v>1365</v>
      </c>
      <c r="K21" s="214">
        <v>1070.0382970683002</v>
      </c>
      <c r="L21" s="214">
        <v>15506.2</v>
      </c>
      <c r="M21" s="214">
        <v>682.5</v>
      </c>
      <c r="N21" s="214">
        <v>1050</v>
      </c>
      <c r="O21" s="214">
        <v>846.5575471698113</v>
      </c>
      <c r="P21" s="214">
        <v>8745.7999999999993</v>
      </c>
      <c r="Q21" s="214">
        <v>2940</v>
      </c>
      <c r="R21" s="214">
        <v>3675</v>
      </c>
      <c r="S21" s="214">
        <v>3362.9786834696347</v>
      </c>
      <c r="T21" s="214">
        <v>3961.2</v>
      </c>
      <c r="U21" s="214">
        <v>1732.5</v>
      </c>
      <c r="V21" s="214">
        <v>2593.5</v>
      </c>
      <c r="W21" s="214">
        <v>2108.9010012310223</v>
      </c>
      <c r="X21" s="215">
        <v>14269.6</v>
      </c>
    </row>
    <row r="22" spans="2:24" ht="14.1" customHeight="1" x14ac:dyDescent="0.15">
      <c r="B22" s="175"/>
      <c r="C22" s="167">
        <v>3</v>
      </c>
      <c r="D22" s="180"/>
      <c r="E22" s="214">
        <v>1155</v>
      </c>
      <c r="F22" s="214">
        <v>1575</v>
      </c>
      <c r="G22" s="214">
        <v>1364.8034213843082</v>
      </c>
      <c r="H22" s="214">
        <v>18730.8</v>
      </c>
      <c r="I22" s="214">
        <v>840</v>
      </c>
      <c r="J22" s="214">
        <v>1365</v>
      </c>
      <c r="K22" s="214">
        <v>1062.8482298078277</v>
      </c>
      <c r="L22" s="214">
        <v>13881.9</v>
      </c>
      <c r="M22" s="214">
        <v>682.5</v>
      </c>
      <c r="N22" s="214">
        <v>1102.5</v>
      </c>
      <c r="O22" s="214">
        <v>877.0818146568439</v>
      </c>
      <c r="P22" s="214">
        <v>13083</v>
      </c>
      <c r="Q22" s="214">
        <v>2940</v>
      </c>
      <c r="R22" s="214">
        <v>3686.0250000000001</v>
      </c>
      <c r="S22" s="214">
        <v>3381.2204963554323</v>
      </c>
      <c r="T22" s="214">
        <v>4566.8999999999996</v>
      </c>
      <c r="U22" s="214">
        <v>1764</v>
      </c>
      <c r="V22" s="215">
        <v>2520</v>
      </c>
      <c r="W22" s="215">
        <v>2133.2279581016419</v>
      </c>
      <c r="X22" s="214">
        <v>16338.2</v>
      </c>
    </row>
    <row r="23" spans="2:24" ht="14.1" customHeight="1" x14ac:dyDescent="0.15">
      <c r="B23" s="175"/>
      <c r="C23" s="167">
        <v>4</v>
      </c>
      <c r="D23" s="180"/>
      <c r="E23" s="214">
        <v>1050</v>
      </c>
      <c r="F23" s="214">
        <v>1575</v>
      </c>
      <c r="G23" s="214">
        <v>1360.7437317279753</v>
      </c>
      <c r="H23" s="214">
        <v>32298.3</v>
      </c>
      <c r="I23" s="214">
        <v>840</v>
      </c>
      <c r="J23" s="214">
        <v>1365</v>
      </c>
      <c r="K23" s="214">
        <v>1042.2049519305042</v>
      </c>
      <c r="L23" s="214">
        <v>24107.599999999999</v>
      </c>
      <c r="M23" s="214">
        <v>840</v>
      </c>
      <c r="N23" s="214">
        <v>1228.5</v>
      </c>
      <c r="O23" s="214">
        <v>1073.6259913890779</v>
      </c>
      <c r="P23" s="214">
        <v>25727.9</v>
      </c>
      <c r="Q23" s="214">
        <v>2940</v>
      </c>
      <c r="R23" s="214">
        <v>3780</v>
      </c>
      <c r="S23" s="214">
        <v>3256.8785587844814</v>
      </c>
      <c r="T23" s="214">
        <v>6083</v>
      </c>
      <c r="U23" s="214">
        <v>1785</v>
      </c>
      <c r="V23" s="214">
        <v>2415</v>
      </c>
      <c r="W23" s="214">
        <v>2122.0870544858662</v>
      </c>
      <c r="X23" s="215">
        <v>14805</v>
      </c>
    </row>
    <row r="24" spans="2:24" ht="14.1" customHeight="1" x14ac:dyDescent="0.15">
      <c r="B24" s="168"/>
      <c r="C24" s="172">
        <v>5</v>
      </c>
      <c r="D24" s="181"/>
      <c r="E24" s="216">
        <v>1050</v>
      </c>
      <c r="F24" s="216">
        <v>1575</v>
      </c>
      <c r="G24" s="216">
        <v>1359.3881887687844</v>
      </c>
      <c r="H24" s="216">
        <v>43530.100000000006</v>
      </c>
      <c r="I24" s="216">
        <v>840</v>
      </c>
      <c r="J24" s="216">
        <v>1365</v>
      </c>
      <c r="K24" s="216">
        <v>1072.3223550658697</v>
      </c>
      <c r="L24" s="216">
        <v>36922.9</v>
      </c>
      <c r="M24" s="216">
        <v>840</v>
      </c>
      <c r="N24" s="216">
        <v>1222.2</v>
      </c>
      <c r="O24" s="217">
        <v>1020.2815793676143</v>
      </c>
      <c r="P24" s="216">
        <v>24356.899999999994</v>
      </c>
      <c r="Q24" s="216">
        <v>2940</v>
      </c>
      <c r="R24" s="216">
        <v>4095</v>
      </c>
      <c r="S24" s="216">
        <v>3336.7858178036167</v>
      </c>
      <c r="T24" s="216">
        <v>8634</v>
      </c>
      <c r="U24" s="216">
        <v>1890</v>
      </c>
      <c r="V24" s="216">
        <v>2520</v>
      </c>
      <c r="W24" s="217">
        <v>2205.2255653813991</v>
      </c>
      <c r="X24" s="217">
        <v>26038.100000000002</v>
      </c>
    </row>
    <row r="25" spans="2:24" x14ac:dyDescent="0.15">
      <c r="B25" s="202"/>
      <c r="C25" s="221"/>
      <c r="D25" s="222"/>
      <c r="E25" s="213"/>
      <c r="F25" s="214"/>
      <c r="G25" s="192"/>
      <c r="H25" s="214"/>
      <c r="I25" s="213"/>
      <c r="J25" s="214"/>
      <c r="K25" s="192"/>
      <c r="L25" s="214"/>
      <c r="M25" s="213"/>
      <c r="N25" s="214"/>
      <c r="O25" s="214"/>
      <c r="P25" s="214"/>
      <c r="Q25" s="192"/>
      <c r="R25" s="214"/>
      <c r="S25" s="192"/>
      <c r="T25" s="214"/>
      <c r="U25" s="213"/>
      <c r="V25" s="214"/>
      <c r="W25" s="192"/>
      <c r="X25" s="214"/>
    </row>
    <row r="26" spans="2:24" x14ac:dyDescent="0.15">
      <c r="B26" s="202"/>
      <c r="C26" s="221"/>
      <c r="D26" s="222"/>
      <c r="E26" s="213"/>
      <c r="F26" s="214"/>
      <c r="G26" s="192"/>
      <c r="H26" s="214"/>
      <c r="I26" s="213"/>
      <c r="J26" s="214"/>
      <c r="K26" s="192"/>
      <c r="L26" s="214"/>
      <c r="M26" s="213"/>
      <c r="N26" s="214"/>
      <c r="O26" s="192"/>
      <c r="P26" s="214"/>
      <c r="Q26" s="213"/>
      <c r="R26" s="214"/>
      <c r="S26" s="192"/>
      <c r="T26" s="214"/>
      <c r="U26" s="213"/>
      <c r="V26" s="214"/>
      <c r="W26" s="192"/>
      <c r="X26" s="214"/>
    </row>
    <row r="27" spans="2:24" x14ac:dyDescent="0.15">
      <c r="B27" s="199" t="s">
        <v>127</v>
      </c>
      <c r="C27" s="221"/>
      <c r="D27" s="222"/>
      <c r="E27" s="213"/>
      <c r="F27" s="214"/>
      <c r="G27" s="192"/>
      <c r="H27" s="214"/>
      <c r="I27" s="213"/>
      <c r="J27" s="214"/>
      <c r="K27" s="192"/>
      <c r="L27" s="214"/>
      <c r="M27" s="213"/>
      <c r="N27" s="214"/>
      <c r="O27" s="192"/>
      <c r="P27" s="214"/>
      <c r="Q27" s="213"/>
      <c r="R27" s="214"/>
      <c r="S27" s="192"/>
      <c r="T27" s="214"/>
      <c r="U27" s="213"/>
      <c r="V27" s="214"/>
      <c r="W27" s="192"/>
      <c r="X27" s="214"/>
    </row>
    <row r="28" spans="2:24" x14ac:dyDescent="0.15">
      <c r="B28" s="223">
        <v>41030</v>
      </c>
      <c r="C28" s="224"/>
      <c r="D28" s="225">
        <v>41036</v>
      </c>
      <c r="E28" s="647">
        <v>1155</v>
      </c>
      <c r="F28" s="648">
        <v>1575</v>
      </c>
      <c r="G28" s="649">
        <v>1444.2913887863053</v>
      </c>
      <c r="H28" s="259">
        <v>10832.4</v>
      </c>
      <c r="I28" s="647">
        <v>899.95500000000004</v>
      </c>
      <c r="J28" s="648">
        <v>1365</v>
      </c>
      <c r="K28" s="649">
        <v>1052.7587410624044</v>
      </c>
      <c r="L28" s="259">
        <v>6220.2</v>
      </c>
      <c r="M28" s="647">
        <v>840</v>
      </c>
      <c r="N28" s="648">
        <v>1207.5</v>
      </c>
      <c r="O28" s="649">
        <v>1132.1147833854398</v>
      </c>
      <c r="P28" s="259">
        <v>4478.3</v>
      </c>
      <c r="Q28" s="647">
        <v>2940</v>
      </c>
      <c r="R28" s="648">
        <v>3465</v>
      </c>
      <c r="S28" s="649">
        <v>3253.6456310679596</v>
      </c>
      <c r="T28" s="259">
        <v>2393.3000000000002</v>
      </c>
      <c r="U28" s="647">
        <v>2047.5</v>
      </c>
      <c r="V28" s="648">
        <v>2310</v>
      </c>
      <c r="W28" s="649">
        <v>2161.673082075557</v>
      </c>
      <c r="X28" s="259">
        <v>8229.4</v>
      </c>
    </row>
    <row r="29" spans="2:24" x14ac:dyDescent="0.15">
      <c r="B29" s="223" t="s">
        <v>128</v>
      </c>
      <c r="C29" s="224"/>
      <c r="D29" s="225"/>
      <c r="E29" s="213"/>
      <c r="F29" s="214"/>
      <c r="G29" s="192"/>
      <c r="H29" s="214"/>
      <c r="I29" s="213"/>
      <c r="J29" s="214"/>
      <c r="K29" s="192"/>
      <c r="L29" s="214"/>
      <c r="M29" s="213"/>
      <c r="N29" s="214"/>
      <c r="O29" s="192"/>
      <c r="P29" s="214"/>
      <c r="Q29" s="213"/>
      <c r="R29" s="214"/>
      <c r="S29" s="192"/>
      <c r="T29" s="214"/>
      <c r="U29" s="213"/>
      <c r="V29" s="214"/>
      <c r="W29" s="192"/>
      <c r="X29" s="214"/>
    </row>
    <row r="30" spans="2:24" x14ac:dyDescent="0.15">
      <c r="B30" s="223">
        <v>41037</v>
      </c>
      <c r="C30" s="224"/>
      <c r="D30" s="225">
        <v>41043</v>
      </c>
      <c r="E30" s="647">
        <v>1155</v>
      </c>
      <c r="F30" s="648">
        <v>1575</v>
      </c>
      <c r="G30" s="649">
        <v>1392.5715411856011</v>
      </c>
      <c r="H30" s="259">
        <v>9967.2999999999993</v>
      </c>
      <c r="I30" s="647">
        <v>892.5</v>
      </c>
      <c r="J30" s="648">
        <v>1365</v>
      </c>
      <c r="K30" s="649">
        <v>1082.6342920646098</v>
      </c>
      <c r="L30" s="259">
        <v>6352.8</v>
      </c>
      <c r="M30" s="647">
        <v>840</v>
      </c>
      <c r="N30" s="648">
        <v>1207.5</v>
      </c>
      <c r="O30" s="649">
        <v>1025.7730350309096</v>
      </c>
      <c r="P30" s="259">
        <v>6445.4</v>
      </c>
      <c r="Q30" s="647">
        <v>2940</v>
      </c>
      <c r="R30" s="648">
        <v>3675</v>
      </c>
      <c r="S30" s="649">
        <v>3302.4589470385436</v>
      </c>
      <c r="T30" s="259">
        <v>2201.8000000000002</v>
      </c>
      <c r="U30" s="647">
        <v>1890</v>
      </c>
      <c r="V30" s="648">
        <v>2415</v>
      </c>
      <c r="W30" s="649">
        <v>2222.1680845423434</v>
      </c>
      <c r="X30" s="259">
        <v>5298.5</v>
      </c>
    </row>
    <row r="31" spans="2:24" x14ac:dyDescent="0.15">
      <c r="B31" s="223" t="s">
        <v>129</v>
      </c>
      <c r="C31" s="224"/>
      <c r="D31" s="225"/>
      <c r="E31" s="229"/>
      <c r="F31" s="230"/>
      <c r="G31" s="231"/>
      <c r="H31" s="230"/>
      <c r="I31" s="229"/>
      <c r="J31" s="230"/>
      <c r="K31" s="231"/>
      <c r="L31" s="230"/>
      <c r="M31" s="229"/>
      <c r="N31" s="230"/>
      <c r="O31" s="231"/>
      <c r="P31" s="230"/>
      <c r="Q31" s="229"/>
      <c r="R31" s="230"/>
      <c r="S31" s="231"/>
      <c r="T31" s="230"/>
      <c r="U31" s="229"/>
      <c r="V31" s="230"/>
      <c r="W31" s="231"/>
      <c r="X31" s="230"/>
    </row>
    <row r="32" spans="2:24" x14ac:dyDescent="0.15">
      <c r="B32" s="223">
        <v>41044</v>
      </c>
      <c r="C32" s="224"/>
      <c r="D32" s="225">
        <v>41050</v>
      </c>
      <c r="E32" s="229">
        <v>1050</v>
      </c>
      <c r="F32" s="230">
        <v>1575</v>
      </c>
      <c r="G32" s="231">
        <v>1315.0571061569274</v>
      </c>
      <c r="H32" s="228">
        <v>6469</v>
      </c>
      <c r="I32" s="229">
        <v>840</v>
      </c>
      <c r="J32" s="230">
        <v>1365</v>
      </c>
      <c r="K32" s="231">
        <v>1071.3377503540362</v>
      </c>
      <c r="L32" s="228">
        <v>6392.2</v>
      </c>
      <c r="M32" s="229">
        <v>840</v>
      </c>
      <c r="N32" s="230">
        <v>1145.55</v>
      </c>
      <c r="O32" s="231">
        <v>956.84006462035597</v>
      </c>
      <c r="P32" s="228">
        <v>2968.6</v>
      </c>
      <c r="Q32" s="229">
        <v>3045</v>
      </c>
      <c r="R32" s="230">
        <v>4095</v>
      </c>
      <c r="S32" s="231">
        <v>3390.501522426513</v>
      </c>
      <c r="T32" s="228">
        <v>1144.5</v>
      </c>
      <c r="U32" s="229">
        <v>1890</v>
      </c>
      <c r="V32" s="230">
        <v>2415</v>
      </c>
      <c r="W32" s="231">
        <v>2211.5364023210827</v>
      </c>
      <c r="X32" s="228">
        <v>3657.7</v>
      </c>
    </row>
    <row r="33" spans="2:26" x14ac:dyDescent="0.15">
      <c r="B33" s="223" t="s">
        <v>130</v>
      </c>
      <c r="C33" s="224"/>
      <c r="D33" s="225"/>
      <c r="E33" s="229"/>
      <c r="F33" s="230"/>
      <c r="G33" s="231"/>
      <c r="H33" s="230"/>
      <c r="I33" s="229"/>
      <c r="J33" s="230"/>
      <c r="K33" s="231"/>
      <c r="L33" s="230"/>
      <c r="M33" s="229"/>
      <c r="N33" s="230"/>
      <c r="O33" s="231"/>
      <c r="P33" s="230"/>
      <c r="Q33" s="229"/>
      <c r="R33" s="230"/>
      <c r="S33" s="231"/>
      <c r="T33" s="230"/>
      <c r="U33" s="229"/>
      <c r="V33" s="230"/>
      <c r="W33" s="231"/>
      <c r="X33" s="230"/>
    </row>
    <row r="34" spans="2:26" ht="12" customHeight="1" x14ac:dyDescent="0.15">
      <c r="B34" s="223">
        <v>41051</v>
      </c>
      <c r="C34" s="224"/>
      <c r="D34" s="225">
        <v>41057</v>
      </c>
      <c r="E34" s="229">
        <v>1050</v>
      </c>
      <c r="F34" s="230">
        <v>1575</v>
      </c>
      <c r="G34" s="231">
        <v>1306.5729535932967</v>
      </c>
      <c r="H34" s="228">
        <v>9781.6</v>
      </c>
      <c r="I34" s="229">
        <v>840</v>
      </c>
      <c r="J34" s="230">
        <v>1365</v>
      </c>
      <c r="K34" s="231">
        <v>1060.302416275772</v>
      </c>
      <c r="L34" s="228">
        <v>8760.2000000000007</v>
      </c>
      <c r="M34" s="229">
        <v>840</v>
      </c>
      <c r="N34" s="230">
        <v>1201.6200000000001</v>
      </c>
      <c r="O34" s="231">
        <v>982.28439024390252</v>
      </c>
      <c r="P34" s="228">
        <v>4646.7</v>
      </c>
      <c r="Q34" s="229">
        <v>3045</v>
      </c>
      <c r="R34" s="230">
        <v>4095</v>
      </c>
      <c r="S34" s="231">
        <v>3392.5581924577382</v>
      </c>
      <c r="T34" s="228">
        <v>1489.7</v>
      </c>
      <c r="U34" s="229">
        <v>1995</v>
      </c>
      <c r="V34" s="230">
        <v>2415</v>
      </c>
      <c r="W34" s="231">
        <v>2219.24642538846</v>
      </c>
      <c r="X34" s="228">
        <v>4697.3999999999996</v>
      </c>
    </row>
    <row r="35" spans="2:26" ht="12" customHeight="1" x14ac:dyDescent="0.15">
      <c r="B35" s="223" t="s">
        <v>131</v>
      </c>
      <c r="C35" s="224"/>
      <c r="D35" s="225"/>
      <c r="E35" s="229"/>
      <c r="F35" s="230"/>
      <c r="G35" s="231"/>
      <c r="H35" s="230"/>
      <c r="I35" s="229"/>
      <c r="J35" s="230"/>
      <c r="K35" s="231"/>
      <c r="L35" s="230"/>
      <c r="M35" s="229"/>
      <c r="N35" s="230"/>
      <c r="O35" s="231"/>
      <c r="P35" s="230"/>
      <c r="Q35" s="229"/>
      <c r="R35" s="230"/>
      <c r="S35" s="231"/>
      <c r="T35" s="230"/>
      <c r="U35" s="229"/>
      <c r="V35" s="230"/>
      <c r="W35" s="231"/>
      <c r="X35" s="230"/>
    </row>
    <row r="36" spans="2:26" ht="12" customHeight="1" x14ac:dyDescent="0.15">
      <c r="B36" s="234">
        <v>41058</v>
      </c>
      <c r="C36" s="235"/>
      <c r="D36" s="236">
        <v>41064</v>
      </c>
      <c r="E36" s="650">
        <v>1155</v>
      </c>
      <c r="F36" s="651">
        <v>1575</v>
      </c>
      <c r="G36" s="652">
        <v>1326.0359424920127</v>
      </c>
      <c r="H36" s="651">
        <v>6479.8</v>
      </c>
      <c r="I36" s="650">
        <v>945</v>
      </c>
      <c r="J36" s="651">
        <v>1365</v>
      </c>
      <c r="K36" s="652">
        <v>1103.2924643941165</v>
      </c>
      <c r="L36" s="651">
        <v>9197.5</v>
      </c>
      <c r="M36" s="650">
        <v>892.5</v>
      </c>
      <c r="N36" s="651">
        <v>1222.2</v>
      </c>
      <c r="O36" s="652">
        <v>1081.7632311977718</v>
      </c>
      <c r="P36" s="651">
        <v>5817.9</v>
      </c>
      <c r="Q36" s="650">
        <v>3255</v>
      </c>
      <c r="R36" s="651">
        <v>3990</v>
      </c>
      <c r="S36" s="652">
        <v>3427.3781818181828</v>
      </c>
      <c r="T36" s="651">
        <v>1404.7</v>
      </c>
      <c r="U36" s="650">
        <v>2100</v>
      </c>
      <c r="V36" s="651">
        <v>2520</v>
      </c>
      <c r="W36" s="652">
        <v>2228.7921014870872</v>
      </c>
      <c r="X36" s="651">
        <v>4155.1000000000004</v>
      </c>
    </row>
    <row r="37" spans="2:26" ht="6" customHeight="1" x14ac:dyDescent="0.15">
      <c r="B37" s="200"/>
      <c r="C37" s="221"/>
      <c r="D37" s="221"/>
      <c r="E37" s="192"/>
      <c r="F37" s="192"/>
      <c r="G37" s="192"/>
      <c r="H37" s="192"/>
      <c r="I37" s="192"/>
      <c r="J37" s="192"/>
      <c r="K37" s="192"/>
      <c r="L37" s="192"/>
      <c r="M37" s="192"/>
      <c r="N37" s="192"/>
      <c r="O37" s="192"/>
      <c r="P37" s="192"/>
      <c r="Q37" s="192"/>
      <c r="R37" s="192"/>
      <c r="S37" s="192"/>
      <c r="T37" s="192"/>
      <c r="U37" s="192"/>
      <c r="V37" s="192"/>
      <c r="W37" s="192"/>
      <c r="X37" s="192"/>
    </row>
    <row r="38" spans="2:26" ht="12.75" customHeight="1" x14ac:dyDescent="0.15">
      <c r="B38" s="194" t="s">
        <v>106</v>
      </c>
      <c r="C38" s="193" t="s">
        <v>464</v>
      </c>
      <c r="W38" s="192"/>
      <c r="X38" s="192"/>
      <c r="Y38" s="192"/>
      <c r="Z38" s="192"/>
    </row>
    <row r="39" spans="2:26" ht="12.75" customHeight="1" x14ac:dyDescent="0.15">
      <c r="B39" s="237" t="s">
        <v>109</v>
      </c>
      <c r="C39" s="193" t="s">
        <v>111</v>
      </c>
      <c r="W39" s="192"/>
      <c r="X39" s="192"/>
      <c r="Y39" s="192"/>
      <c r="Z39" s="192"/>
    </row>
    <row r="40" spans="2:26" x14ac:dyDescent="0.15">
      <c r="B40" s="237"/>
      <c r="W40" s="192"/>
      <c r="X40" s="192"/>
      <c r="Y40" s="192"/>
      <c r="Z40" s="192"/>
    </row>
    <row r="41" spans="2:26" x14ac:dyDescent="0.15">
      <c r="B41" s="237"/>
      <c r="W41" s="192"/>
      <c r="X41" s="192"/>
      <c r="Y41" s="192"/>
      <c r="Z41" s="192"/>
    </row>
    <row r="42" spans="2:26" x14ac:dyDescent="0.15">
      <c r="W42" s="192"/>
      <c r="X42" s="192"/>
      <c r="Y42" s="192"/>
      <c r="Z42" s="192"/>
    </row>
    <row r="43" spans="2:26" x14ac:dyDescent="0.15">
      <c r="W43" s="192"/>
      <c r="X43" s="192"/>
      <c r="Y43" s="192"/>
      <c r="Z43" s="192"/>
    </row>
    <row r="44" spans="2:26" x14ac:dyDescent="0.15">
      <c r="W44" s="192"/>
      <c r="X44" s="192"/>
      <c r="Y44" s="192"/>
      <c r="Z44" s="192"/>
    </row>
    <row r="45" spans="2:26" x14ac:dyDescent="0.15">
      <c r="W45" s="192"/>
      <c r="X45" s="192"/>
      <c r="Y45" s="192"/>
      <c r="Z45" s="192"/>
    </row>
    <row r="46" spans="2:26" x14ac:dyDescent="0.15">
      <c r="W46" s="192"/>
      <c r="X46" s="192"/>
      <c r="Y46" s="192"/>
      <c r="Z46" s="192"/>
    </row>
    <row r="47" spans="2:26" x14ac:dyDescent="0.15">
      <c r="W47" s="192"/>
      <c r="X47" s="192"/>
      <c r="Y47" s="192"/>
      <c r="Z47" s="192"/>
    </row>
    <row r="48" spans="2:26" x14ac:dyDescent="0.15">
      <c r="W48" s="192"/>
      <c r="X48" s="192"/>
      <c r="Y48" s="192"/>
      <c r="Z48" s="192"/>
    </row>
    <row r="49" spans="23:26" x14ac:dyDescent="0.15">
      <c r="W49" s="192"/>
      <c r="X49" s="192"/>
      <c r="Y49" s="192"/>
      <c r="Z49" s="192"/>
    </row>
    <row r="50" spans="23:26" x14ac:dyDescent="0.15">
      <c r="W50" s="192"/>
      <c r="X50" s="192"/>
      <c r="Y50" s="192"/>
      <c r="Z50" s="192"/>
    </row>
    <row r="51" spans="23:26" x14ac:dyDescent="0.15">
      <c r="W51" s="192"/>
      <c r="X51" s="192"/>
      <c r="Y51" s="192"/>
      <c r="Z51" s="192"/>
    </row>
  </sheetData>
  <phoneticPr fontId="6"/>
  <pageMargins left="0.39370078740157483" right="0.39370078740157483" top="0.19685039370078741" bottom="0.19685039370078741" header="0.59055118110236227" footer="0.19685039370078741"/>
  <pageSetup paperSize="9" orientation="landscape" r:id="rId1"/>
  <headerFooter alignWithMargins="0">
    <oddFooter xml:space="preserve">&amp;C-66-
</oddFooter>
  </headerFooter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700-000000000000}">
  <dimension ref="B3:AE45"/>
  <sheetViews>
    <sheetView zoomScale="85" zoomScaleNormal="85" workbookViewId="0"/>
  </sheetViews>
  <sheetFormatPr defaultColWidth="7.5" defaultRowHeight="12" x14ac:dyDescent="0.15"/>
  <cols>
    <col min="1" max="1" width="0.75" style="193" customWidth="1"/>
    <col min="2" max="2" width="5.75" style="193" customWidth="1"/>
    <col min="3" max="3" width="3.375" style="193" customWidth="1"/>
    <col min="4" max="4" width="5.25" style="193" customWidth="1"/>
    <col min="5" max="5" width="5.5" style="193" customWidth="1"/>
    <col min="6" max="7" width="5.875" style="193" customWidth="1"/>
    <col min="8" max="8" width="7.75" style="193" customWidth="1"/>
    <col min="9" max="9" width="5.75" style="193" customWidth="1"/>
    <col min="10" max="11" width="5.875" style="193" customWidth="1"/>
    <col min="12" max="12" width="7.5" style="193" customWidth="1"/>
    <col min="13" max="13" width="5.375" style="193" customWidth="1"/>
    <col min="14" max="15" width="5.875" style="193" customWidth="1"/>
    <col min="16" max="16" width="7.625" style="193" customWidth="1"/>
    <col min="17" max="17" width="5.5" style="193" customWidth="1"/>
    <col min="18" max="19" width="5.875" style="193" customWidth="1"/>
    <col min="20" max="20" width="7.5" style="193" customWidth="1"/>
    <col min="21" max="21" width="5.375" style="193" customWidth="1"/>
    <col min="22" max="23" width="5.875" style="193" customWidth="1"/>
    <col min="24" max="24" width="7.625" style="193" customWidth="1"/>
    <col min="25" max="16384" width="7.5" style="193"/>
  </cols>
  <sheetData>
    <row r="3" spans="2:31" x14ac:dyDescent="0.15">
      <c r="B3" s="153" t="s">
        <v>465</v>
      </c>
    </row>
    <row r="4" spans="2:31" x14ac:dyDescent="0.15">
      <c r="X4" s="194" t="s">
        <v>85</v>
      </c>
    </row>
    <row r="5" spans="2:31" ht="6" customHeight="1" x14ac:dyDescent="0.15">
      <c r="B5" s="195"/>
      <c r="C5" s="195"/>
      <c r="D5" s="195"/>
      <c r="E5" s="195"/>
      <c r="F5" s="195"/>
      <c r="G5" s="195"/>
      <c r="H5" s="195"/>
      <c r="I5" s="195"/>
      <c r="J5" s="195"/>
      <c r="K5" s="195"/>
      <c r="L5" s="195"/>
      <c r="M5" s="195"/>
      <c r="N5" s="195"/>
    </row>
    <row r="6" spans="2:31" ht="13.5" x14ac:dyDescent="0.15">
      <c r="B6" s="196"/>
      <c r="C6" s="197" t="s">
        <v>86</v>
      </c>
      <c r="D6" s="198"/>
      <c r="E6" s="241" t="s">
        <v>136</v>
      </c>
      <c r="F6" s="242"/>
      <c r="G6" s="242"/>
      <c r="H6" s="243"/>
      <c r="I6" s="241" t="s">
        <v>137</v>
      </c>
      <c r="J6" s="242"/>
      <c r="K6" s="242"/>
      <c r="L6" s="243"/>
      <c r="M6" s="241" t="s">
        <v>138</v>
      </c>
      <c r="N6" s="242"/>
      <c r="O6" s="242"/>
      <c r="P6" s="243"/>
      <c r="Q6" s="238" t="s">
        <v>141</v>
      </c>
      <c r="R6" s="239"/>
      <c r="S6" s="239"/>
      <c r="T6" s="240"/>
      <c r="U6" s="241" t="s">
        <v>142</v>
      </c>
      <c r="V6" s="242"/>
      <c r="W6" s="242"/>
      <c r="X6" s="243"/>
      <c r="Z6" s="173"/>
      <c r="AA6" s="173"/>
      <c r="AB6" s="173"/>
      <c r="AC6" s="173"/>
      <c r="AD6" s="173"/>
      <c r="AE6" s="173"/>
    </row>
    <row r="7" spans="2:31" ht="13.5" x14ac:dyDescent="0.15">
      <c r="B7" s="199" t="s">
        <v>92</v>
      </c>
      <c r="C7" s="200"/>
      <c r="D7" s="201"/>
      <c r="E7" s="205" t="s">
        <v>93</v>
      </c>
      <c r="F7" s="203" t="s">
        <v>94</v>
      </c>
      <c r="G7" s="206" t="s">
        <v>95</v>
      </c>
      <c r="H7" s="203" t="s">
        <v>96</v>
      </c>
      <c r="I7" s="205" t="s">
        <v>93</v>
      </c>
      <c r="J7" s="203" t="s">
        <v>94</v>
      </c>
      <c r="K7" s="206" t="s">
        <v>95</v>
      </c>
      <c r="L7" s="203" t="s">
        <v>96</v>
      </c>
      <c r="M7" s="205" t="s">
        <v>93</v>
      </c>
      <c r="N7" s="203" t="s">
        <v>94</v>
      </c>
      <c r="O7" s="205" t="s">
        <v>95</v>
      </c>
      <c r="P7" s="203" t="s">
        <v>96</v>
      </c>
      <c r="Q7" s="205" t="s">
        <v>93</v>
      </c>
      <c r="R7" s="203" t="s">
        <v>94</v>
      </c>
      <c r="S7" s="206" t="s">
        <v>95</v>
      </c>
      <c r="T7" s="203" t="s">
        <v>96</v>
      </c>
      <c r="U7" s="205" t="s">
        <v>93</v>
      </c>
      <c r="V7" s="203" t="s">
        <v>94</v>
      </c>
      <c r="W7" s="206" t="s">
        <v>95</v>
      </c>
      <c r="X7" s="203" t="s">
        <v>96</v>
      </c>
      <c r="Z7" s="173"/>
      <c r="AA7" s="173"/>
      <c r="AB7" s="173"/>
      <c r="AC7" s="173"/>
      <c r="AD7" s="173"/>
      <c r="AE7" s="173"/>
    </row>
    <row r="8" spans="2:31" ht="13.5" x14ac:dyDescent="0.15">
      <c r="B8" s="208"/>
      <c r="C8" s="195"/>
      <c r="D8" s="195"/>
      <c r="E8" s="209"/>
      <c r="F8" s="210"/>
      <c r="G8" s="211" t="s">
        <v>97</v>
      </c>
      <c r="H8" s="210"/>
      <c r="I8" s="209"/>
      <c r="J8" s="210"/>
      <c r="K8" s="211" t="s">
        <v>97</v>
      </c>
      <c r="L8" s="210"/>
      <c r="M8" s="209"/>
      <c r="N8" s="210"/>
      <c r="O8" s="209" t="s">
        <v>97</v>
      </c>
      <c r="P8" s="210"/>
      <c r="Q8" s="209"/>
      <c r="R8" s="210"/>
      <c r="S8" s="211" t="s">
        <v>97</v>
      </c>
      <c r="T8" s="210"/>
      <c r="U8" s="209"/>
      <c r="V8" s="210"/>
      <c r="W8" s="211" t="s">
        <v>97</v>
      </c>
      <c r="X8" s="210"/>
      <c r="Z8" s="173"/>
      <c r="AA8" s="173"/>
      <c r="AB8" s="173"/>
      <c r="AC8" s="173"/>
      <c r="AD8" s="173"/>
      <c r="AE8" s="173"/>
    </row>
    <row r="9" spans="2:31" ht="14.1" customHeight="1" x14ac:dyDescent="0.15">
      <c r="B9" s="196" t="s">
        <v>0</v>
      </c>
      <c r="C9" s="204">
        <v>21</v>
      </c>
      <c r="D9" s="258" t="s">
        <v>1</v>
      </c>
      <c r="E9" s="213">
        <v>714</v>
      </c>
      <c r="F9" s="214">
        <v>1050</v>
      </c>
      <c r="G9" s="192">
        <v>874</v>
      </c>
      <c r="H9" s="214">
        <v>349450</v>
      </c>
      <c r="I9" s="213">
        <v>998</v>
      </c>
      <c r="J9" s="214">
        <v>1418</v>
      </c>
      <c r="K9" s="192">
        <v>1196</v>
      </c>
      <c r="L9" s="214">
        <v>88145</v>
      </c>
      <c r="M9" s="213">
        <v>998</v>
      </c>
      <c r="N9" s="214">
        <v>1418</v>
      </c>
      <c r="O9" s="192">
        <v>1221</v>
      </c>
      <c r="P9" s="214">
        <v>99119</v>
      </c>
      <c r="Q9" s="213">
        <v>998</v>
      </c>
      <c r="R9" s="214">
        <v>1460</v>
      </c>
      <c r="S9" s="192">
        <v>1227</v>
      </c>
      <c r="T9" s="214">
        <v>74730</v>
      </c>
      <c r="U9" s="213">
        <v>998</v>
      </c>
      <c r="V9" s="214">
        <v>1365</v>
      </c>
      <c r="W9" s="192">
        <v>1184</v>
      </c>
      <c r="X9" s="214">
        <v>133032</v>
      </c>
      <c r="Z9" s="173"/>
      <c r="AA9" s="173"/>
      <c r="AB9" s="173"/>
      <c r="AC9" s="173"/>
      <c r="AD9" s="173"/>
      <c r="AE9" s="173"/>
    </row>
    <row r="10" spans="2:31" ht="14.1" customHeight="1" x14ac:dyDescent="0.15">
      <c r="B10" s="213"/>
      <c r="C10" s="204">
        <v>22</v>
      </c>
      <c r="D10" s="192"/>
      <c r="E10" s="213">
        <v>714</v>
      </c>
      <c r="F10" s="214">
        <v>954</v>
      </c>
      <c r="G10" s="192">
        <v>820</v>
      </c>
      <c r="H10" s="214">
        <v>361798</v>
      </c>
      <c r="I10" s="213">
        <v>924</v>
      </c>
      <c r="J10" s="214">
        <v>1260</v>
      </c>
      <c r="K10" s="192">
        <v>1083</v>
      </c>
      <c r="L10" s="214">
        <v>83255</v>
      </c>
      <c r="M10" s="213">
        <v>893</v>
      </c>
      <c r="N10" s="214">
        <v>1260</v>
      </c>
      <c r="O10" s="192">
        <v>1102</v>
      </c>
      <c r="P10" s="214">
        <v>78415</v>
      </c>
      <c r="Q10" s="213">
        <v>893</v>
      </c>
      <c r="R10" s="214">
        <v>1260</v>
      </c>
      <c r="S10" s="192">
        <v>1083</v>
      </c>
      <c r="T10" s="214">
        <v>61012</v>
      </c>
      <c r="U10" s="213">
        <v>893</v>
      </c>
      <c r="V10" s="214">
        <v>1208</v>
      </c>
      <c r="W10" s="192">
        <v>1073</v>
      </c>
      <c r="X10" s="214">
        <v>123157</v>
      </c>
      <c r="Z10" s="173"/>
      <c r="AA10" s="173"/>
      <c r="AB10" s="173"/>
      <c r="AC10" s="173"/>
      <c r="AD10" s="173"/>
      <c r="AE10" s="173"/>
    </row>
    <row r="11" spans="2:31" ht="14.1" customHeight="1" x14ac:dyDescent="0.15">
      <c r="B11" s="208"/>
      <c r="C11" s="211">
        <v>23</v>
      </c>
      <c r="D11" s="217"/>
      <c r="E11" s="182">
        <v>630</v>
      </c>
      <c r="F11" s="182">
        <v>1102.5</v>
      </c>
      <c r="G11" s="182">
        <v>842.54501329411096</v>
      </c>
      <c r="H11" s="182">
        <v>324794.10000000003</v>
      </c>
      <c r="I11" s="183">
        <v>735</v>
      </c>
      <c r="J11" s="182">
        <v>1207.5</v>
      </c>
      <c r="K11" s="182">
        <v>1064.3960012665798</v>
      </c>
      <c r="L11" s="183">
        <v>83798.5</v>
      </c>
      <c r="M11" s="182">
        <v>787.5</v>
      </c>
      <c r="N11" s="183">
        <v>1239</v>
      </c>
      <c r="O11" s="182">
        <v>1076.1196631361772</v>
      </c>
      <c r="P11" s="182">
        <v>65342.800000000017</v>
      </c>
      <c r="Q11" s="182">
        <v>787.5</v>
      </c>
      <c r="R11" s="182">
        <v>1257.48</v>
      </c>
      <c r="S11" s="182">
        <v>1079.2064283437105</v>
      </c>
      <c r="T11" s="182">
        <v>58712.299999999988</v>
      </c>
      <c r="U11" s="182">
        <v>682.5</v>
      </c>
      <c r="V11" s="182">
        <v>1207.5</v>
      </c>
      <c r="W11" s="182">
        <v>1043.7459963173224</v>
      </c>
      <c r="X11" s="183">
        <v>138953.29999999999</v>
      </c>
      <c r="Z11" s="192"/>
      <c r="AA11" s="192"/>
      <c r="AB11" s="192"/>
      <c r="AC11" s="192"/>
      <c r="AD11" s="192"/>
      <c r="AE11" s="192"/>
    </row>
    <row r="12" spans="2:31" ht="14.1" customHeight="1" x14ac:dyDescent="0.15">
      <c r="B12" s="175" t="s">
        <v>155</v>
      </c>
      <c r="C12" s="167">
        <v>5</v>
      </c>
      <c r="D12" s="180" t="s">
        <v>466</v>
      </c>
      <c r="E12" s="214">
        <v>756</v>
      </c>
      <c r="F12" s="214">
        <v>997.5</v>
      </c>
      <c r="G12" s="214">
        <v>886.75150038292838</v>
      </c>
      <c r="H12" s="214">
        <v>27228.100000000002</v>
      </c>
      <c r="I12" s="214">
        <v>1050</v>
      </c>
      <c r="J12" s="214">
        <v>1207.5</v>
      </c>
      <c r="K12" s="214">
        <v>1108.9640475500146</v>
      </c>
      <c r="L12" s="214">
        <v>7246.1</v>
      </c>
      <c r="M12" s="214">
        <v>997.5</v>
      </c>
      <c r="N12" s="214">
        <v>1239</v>
      </c>
      <c r="O12" s="214">
        <v>1124.7027551659362</v>
      </c>
      <c r="P12" s="214">
        <v>6049.3</v>
      </c>
      <c r="Q12" s="214">
        <v>997.5</v>
      </c>
      <c r="R12" s="214">
        <v>1207.5</v>
      </c>
      <c r="S12" s="214">
        <v>1129.9603857132399</v>
      </c>
      <c r="T12" s="214">
        <v>5622.5</v>
      </c>
      <c r="U12" s="214">
        <v>945</v>
      </c>
      <c r="V12" s="214">
        <v>1155</v>
      </c>
      <c r="W12" s="214">
        <v>1062.4026996025291</v>
      </c>
      <c r="X12" s="215">
        <v>11660.5</v>
      </c>
      <c r="Z12" s="173"/>
      <c r="AA12" s="173"/>
      <c r="AB12" s="173"/>
      <c r="AC12" s="173"/>
      <c r="AD12" s="173"/>
      <c r="AE12" s="192"/>
    </row>
    <row r="13" spans="2:31" ht="14.1" customHeight="1" x14ac:dyDescent="0.15">
      <c r="B13" s="175"/>
      <c r="C13" s="167">
        <v>6</v>
      </c>
      <c r="D13" s="180"/>
      <c r="E13" s="214">
        <v>756</v>
      </c>
      <c r="F13" s="214">
        <v>1050</v>
      </c>
      <c r="G13" s="214">
        <v>872.86911889310011</v>
      </c>
      <c r="H13" s="214">
        <v>18035.5</v>
      </c>
      <c r="I13" s="214">
        <v>945</v>
      </c>
      <c r="J13" s="214">
        <v>1207.5</v>
      </c>
      <c r="K13" s="214">
        <v>1105.4975410843817</v>
      </c>
      <c r="L13" s="214">
        <v>4467.3</v>
      </c>
      <c r="M13" s="214">
        <v>945</v>
      </c>
      <c r="N13" s="214">
        <v>1218</v>
      </c>
      <c r="O13" s="214">
        <v>1103.6354062622138</v>
      </c>
      <c r="P13" s="214">
        <v>3692.6000000000004</v>
      </c>
      <c r="Q13" s="214">
        <v>945</v>
      </c>
      <c r="R13" s="214">
        <v>1207.5</v>
      </c>
      <c r="S13" s="214">
        <v>1119.3172111953616</v>
      </c>
      <c r="T13" s="214">
        <v>4113.8</v>
      </c>
      <c r="U13" s="214">
        <v>892.5</v>
      </c>
      <c r="V13" s="214">
        <v>1155</v>
      </c>
      <c r="W13" s="214">
        <v>1059.8423895973365</v>
      </c>
      <c r="X13" s="215">
        <v>6776.5</v>
      </c>
      <c r="Z13" s="192"/>
      <c r="AA13" s="192"/>
      <c r="AB13" s="192"/>
      <c r="AC13" s="192"/>
      <c r="AD13" s="192"/>
      <c r="AE13" s="192"/>
    </row>
    <row r="14" spans="2:31" ht="14.1" customHeight="1" x14ac:dyDescent="0.15">
      <c r="B14" s="175"/>
      <c r="C14" s="167">
        <v>7</v>
      </c>
      <c r="D14" s="180"/>
      <c r="E14" s="214">
        <v>735</v>
      </c>
      <c r="F14" s="214">
        <v>1029</v>
      </c>
      <c r="G14" s="214">
        <v>892.75515722010812</v>
      </c>
      <c r="H14" s="214">
        <v>22890.3</v>
      </c>
      <c r="I14" s="214">
        <v>945</v>
      </c>
      <c r="J14" s="214">
        <v>1207.5</v>
      </c>
      <c r="K14" s="214">
        <v>1092.7075429921026</v>
      </c>
      <c r="L14" s="214">
        <v>6729.7</v>
      </c>
      <c r="M14" s="214">
        <v>945</v>
      </c>
      <c r="N14" s="214">
        <v>1218</v>
      </c>
      <c r="O14" s="214">
        <v>1092.7706884951785</v>
      </c>
      <c r="P14" s="214">
        <v>4443.5</v>
      </c>
      <c r="Q14" s="214">
        <v>945</v>
      </c>
      <c r="R14" s="214">
        <v>1228.5</v>
      </c>
      <c r="S14" s="214">
        <v>1095.703931330472</v>
      </c>
      <c r="T14" s="214">
        <v>4546.6000000000004</v>
      </c>
      <c r="U14" s="214">
        <v>892.5</v>
      </c>
      <c r="V14" s="214">
        <v>1155</v>
      </c>
      <c r="W14" s="214">
        <v>1059.6950845899855</v>
      </c>
      <c r="X14" s="215">
        <v>9780.6999999999989</v>
      </c>
    </row>
    <row r="15" spans="2:31" ht="14.1" customHeight="1" x14ac:dyDescent="0.15">
      <c r="B15" s="175"/>
      <c r="C15" s="167">
        <v>8</v>
      </c>
      <c r="D15" s="180"/>
      <c r="E15" s="214">
        <v>735</v>
      </c>
      <c r="F15" s="214">
        <v>1050</v>
      </c>
      <c r="G15" s="215">
        <v>876.66377771033763</v>
      </c>
      <c r="H15" s="214">
        <v>25037.100000000002</v>
      </c>
      <c r="I15" s="214">
        <v>840</v>
      </c>
      <c r="J15" s="214">
        <v>1207.5</v>
      </c>
      <c r="K15" s="214">
        <v>1058.8984747378456</v>
      </c>
      <c r="L15" s="214">
        <v>4335.1000000000004</v>
      </c>
      <c r="M15" s="214">
        <v>892.5</v>
      </c>
      <c r="N15" s="214">
        <v>1207.5</v>
      </c>
      <c r="O15" s="214">
        <v>1068.5500430451359</v>
      </c>
      <c r="P15" s="214">
        <v>5042.3</v>
      </c>
      <c r="Q15" s="214">
        <v>892.5</v>
      </c>
      <c r="R15" s="214">
        <v>1257.48</v>
      </c>
      <c r="S15" s="214">
        <v>1066.1919845404134</v>
      </c>
      <c r="T15" s="214">
        <v>4283.0999999999995</v>
      </c>
      <c r="U15" s="214">
        <v>840</v>
      </c>
      <c r="V15" s="214">
        <v>1207.5</v>
      </c>
      <c r="W15" s="214">
        <v>1032.3236863270779</v>
      </c>
      <c r="X15" s="215">
        <v>8504</v>
      </c>
    </row>
    <row r="16" spans="2:31" ht="14.1" customHeight="1" x14ac:dyDescent="0.15">
      <c r="B16" s="175"/>
      <c r="C16" s="167">
        <v>9</v>
      </c>
      <c r="D16" s="180"/>
      <c r="E16" s="214">
        <v>682.5</v>
      </c>
      <c r="F16" s="214">
        <v>1050</v>
      </c>
      <c r="G16" s="214">
        <v>861.46359623701471</v>
      </c>
      <c r="H16" s="214">
        <v>24764.299999999996</v>
      </c>
      <c r="I16" s="214">
        <v>892.5</v>
      </c>
      <c r="J16" s="214">
        <v>1207.5</v>
      </c>
      <c r="K16" s="214">
        <v>1036.3194323415912</v>
      </c>
      <c r="L16" s="214">
        <v>9369.5</v>
      </c>
      <c r="M16" s="214">
        <v>892.5</v>
      </c>
      <c r="N16" s="214">
        <v>1207.5</v>
      </c>
      <c r="O16" s="214">
        <v>1052.5269396551726</v>
      </c>
      <c r="P16" s="214">
        <v>4076.5</v>
      </c>
      <c r="Q16" s="214">
        <v>892.5</v>
      </c>
      <c r="R16" s="214">
        <v>1200.0450000000001</v>
      </c>
      <c r="S16" s="214">
        <v>1051.5317135937025</v>
      </c>
      <c r="T16" s="214">
        <v>5765.2</v>
      </c>
      <c r="U16" s="214">
        <v>840</v>
      </c>
      <c r="V16" s="214">
        <v>1207.5</v>
      </c>
      <c r="W16" s="214">
        <v>1000.8848555086173</v>
      </c>
      <c r="X16" s="215">
        <v>9858.9</v>
      </c>
    </row>
    <row r="17" spans="2:24" ht="14.1" customHeight="1" x14ac:dyDescent="0.15">
      <c r="B17" s="175"/>
      <c r="C17" s="167">
        <v>10</v>
      </c>
      <c r="D17" s="180"/>
      <c r="E17" s="214">
        <v>682.5</v>
      </c>
      <c r="F17" s="214">
        <v>1050</v>
      </c>
      <c r="G17" s="214">
        <v>830.48485878024076</v>
      </c>
      <c r="H17" s="214">
        <v>20516.399999999998</v>
      </c>
      <c r="I17" s="214">
        <v>892.5</v>
      </c>
      <c r="J17" s="214">
        <v>1207.5</v>
      </c>
      <c r="K17" s="214">
        <v>1050.1924826430454</v>
      </c>
      <c r="L17" s="214">
        <v>5066.3999999999996</v>
      </c>
      <c r="M17" s="214">
        <v>892.5</v>
      </c>
      <c r="N17" s="214">
        <v>1207.5</v>
      </c>
      <c r="O17" s="214">
        <v>1056.2651425331203</v>
      </c>
      <c r="P17" s="214">
        <v>3492.4</v>
      </c>
      <c r="Q17" s="214">
        <v>892.5</v>
      </c>
      <c r="R17" s="214">
        <v>1207.5</v>
      </c>
      <c r="S17" s="214">
        <v>1050.3784827953718</v>
      </c>
      <c r="T17" s="214">
        <v>3820.2</v>
      </c>
      <c r="U17" s="214">
        <v>840</v>
      </c>
      <c r="V17" s="214">
        <v>1207.5</v>
      </c>
      <c r="W17" s="214">
        <v>1064.3210240765777</v>
      </c>
      <c r="X17" s="215">
        <v>9712.5999999999985</v>
      </c>
    </row>
    <row r="18" spans="2:24" ht="14.1" customHeight="1" x14ac:dyDescent="0.15">
      <c r="B18" s="175"/>
      <c r="C18" s="167">
        <v>11</v>
      </c>
      <c r="D18" s="180"/>
      <c r="E18" s="214">
        <v>630</v>
      </c>
      <c r="F18" s="214">
        <v>1102.5</v>
      </c>
      <c r="G18" s="214">
        <v>832.06898464060964</v>
      </c>
      <c r="H18" s="214">
        <v>29111.100000000002</v>
      </c>
      <c r="I18" s="214">
        <v>735</v>
      </c>
      <c r="J18" s="214">
        <v>1207.5</v>
      </c>
      <c r="K18" s="214">
        <v>1030.155554765797</v>
      </c>
      <c r="L18" s="214">
        <v>8391.9</v>
      </c>
      <c r="M18" s="214">
        <v>840</v>
      </c>
      <c r="N18" s="214">
        <v>1207.5</v>
      </c>
      <c r="O18" s="214">
        <v>1039.043240223464</v>
      </c>
      <c r="P18" s="214">
        <v>5951.2000000000007</v>
      </c>
      <c r="Q18" s="214">
        <v>840</v>
      </c>
      <c r="R18" s="214">
        <v>1207.5</v>
      </c>
      <c r="S18" s="214">
        <v>1032.4922331091464</v>
      </c>
      <c r="T18" s="214">
        <v>5043.1000000000004</v>
      </c>
      <c r="U18" s="214">
        <v>773.85</v>
      </c>
      <c r="V18" s="214">
        <v>1207.5</v>
      </c>
      <c r="W18" s="214">
        <v>1019.030061644384</v>
      </c>
      <c r="X18" s="215">
        <v>14977.2</v>
      </c>
    </row>
    <row r="19" spans="2:24" ht="14.1" customHeight="1" x14ac:dyDescent="0.15">
      <c r="B19" s="175"/>
      <c r="C19" s="167">
        <v>12</v>
      </c>
      <c r="D19" s="180"/>
      <c r="E19" s="214">
        <v>630</v>
      </c>
      <c r="F19" s="214">
        <v>1000.02</v>
      </c>
      <c r="G19" s="214">
        <v>783.45377318269038</v>
      </c>
      <c r="H19" s="214">
        <v>24263.399999999998</v>
      </c>
      <c r="I19" s="214">
        <v>787.5</v>
      </c>
      <c r="J19" s="214">
        <v>1207.5</v>
      </c>
      <c r="K19" s="214">
        <v>1035.7385216702951</v>
      </c>
      <c r="L19" s="214">
        <v>7730.9</v>
      </c>
      <c r="M19" s="214">
        <v>787.5</v>
      </c>
      <c r="N19" s="214">
        <v>1207.5</v>
      </c>
      <c r="O19" s="214">
        <v>1051.7411308203991</v>
      </c>
      <c r="P19" s="214">
        <v>4127.8</v>
      </c>
      <c r="Q19" s="214">
        <v>787.5</v>
      </c>
      <c r="R19" s="214">
        <v>1207.5</v>
      </c>
      <c r="S19" s="214">
        <v>1052.5460694594437</v>
      </c>
      <c r="T19" s="214">
        <v>4399.3999999999996</v>
      </c>
      <c r="U19" s="214">
        <v>682.5</v>
      </c>
      <c r="V19" s="214">
        <v>1207.5</v>
      </c>
      <c r="W19" s="214">
        <v>1008.4398986709537</v>
      </c>
      <c r="X19" s="215">
        <v>14481.999999999998</v>
      </c>
    </row>
    <row r="20" spans="2:24" ht="14.1" customHeight="1" x14ac:dyDescent="0.15">
      <c r="B20" s="175" t="s">
        <v>157</v>
      </c>
      <c r="C20" s="167">
        <v>1</v>
      </c>
      <c r="D20" s="180" t="s">
        <v>161</v>
      </c>
      <c r="E20" s="214">
        <v>630</v>
      </c>
      <c r="F20" s="214">
        <v>924</v>
      </c>
      <c r="G20" s="215">
        <v>776.74235387565841</v>
      </c>
      <c r="H20" s="214">
        <v>21104.199999999997</v>
      </c>
      <c r="I20" s="214">
        <v>787.5</v>
      </c>
      <c r="J20" s="214">
        <v>1207.5</v>
      </c>
      <c r="K20" s="214">
        <v>1028.6351754469836</v>
      </c>
      <c r="L20" s="214">
        <v>6736.9</v>
      </c>
      <c r="M20" s="214">
        <v>845.25</v>
      </c>
      <c r="N20" s="214">
        <v>1207.5</v>
      </c>
      <c r="O20" s="214">
        <v>1040.6901879143156</v>
      </c>
      <c r="P20" s="214">
        <v>5172.3</v>
      </c>
      <c r="Q20" s="214">
        <v>787.5</v>
      </c>
      <c r="R20" s="214">
        <v>1207.5</v>
      </c>
      <c r="S20" s="215">
        <v>1021.2389859284627</v>
      </c>
      <c r="T20" s="214">
        <v>6369.3</v>
      </c>
      <c r="U20" s="214">
        <v>787.5</v>
      </c>
      <c r="V20" s="214">
        <v>1207.5</v>
      </c>
      <c r="W20" s="214">
        <v>999.52396842652536</v>
      </c>
      <c r="X20" s="214">
        <v>12830.9</v>
      </c>
    </row>
    <row r="21" spans="2:24" ht="14.1" customHeight="1" x14ac:dyDescent="0.15">
      <c r="B21" s="175"/>
      <c r="C21" s="167">
        <v>2</v>
      </c>
      <c r="D21" s="180"/>
      <c r="E21" s="214">
        <v>630</v>
      </c>
      <c r="F21" s="214">
        <v>945</v>
      </c>
      <c r="G21" s="214">
        <v>766.47884392404319</v>
      </c>
      <c r="H21" s="214">
        <v>22754.100000000002</v>
      </c>
      <c r="I21" s="214">
        <v>787.5</v>
      </c>
      <c r="J21" s="214">
        <v>1207.5</v>
      </c>
      <c r="K21" s="214">
        <v>1015.7949548611736</v>
      </c>
      <c r="L21" s="214">
        <v>6854.1</v>
      </c>
      <c r="M21" s="214">
        <v>787.5</v>
      </c>
      <c r="N21" s="214">
        <v>1207.5</v>
      </c>
      <c r="O21" s="214">
        <v>1018.1116288978243</v>
      </c>
      <c r="P21" s="214">
        <v>5056.2</v>
      </c>
      <c r="Q21" s="214">
        <v>787.5</v>
      </c>
      <c r="R21" s="214">
        <v>1207.5</v>
      </c>
      <c r="S21" s="214">
        <v>1013.2449549083384</v>
      </c>
      <c r="T21" s="214">
        <v>5241.7999999999993</v>
      </c>
      <c r="U21" s="214">
        <v>787.5</v>
      </c>
      <c r="V21" s="214">
        <v>1197</v>
      </c>
      <c r="W21" s="214">
        <v>978.31275986383446</v>
      </c>
      <c r="X21" s="215">
        <v>11141.6</v>
      </c>
    </row>
    <row r="22" spans="2:24" ht="14.1" customHeight="1" x14ac:dyDescent="0.15">
      <c r="B22" s="175"/>
      <c r="C22" s="167">
        <v>3</v>
      </c>
      <c r="D22" s="180"/>
      <c r="E22" s="214">
        <v>630</v>
      </c>
      <c r="F22" s="214">
        <v>945</v>
      </c>
      <c r="G22" s="214">
        <v>752.72926346647125</v>
      </c>
      <c r="H22" s="214">
        <v>24821.200000000001</v>
      </c>
      <c r="I22" s="214">
        <v>787.5</v>
      </c>
      <c r="J22" s="214">
        <v>1207.5</v>
      </c>
      <c r="K22" s="214">
        <v>1013.283927689632</v>
      </c>
      <c r="L22" s="214">
        <v>7090.1</v>
      </c>
      <c r="M22" s="214">
        <v>787.5</v>
      </c>
      <c r="N22" s="214">
        <v>1207.5</v>
      </c>
      <c r="O22" s="214">
        <v>1014.7258138119864</v>
      </c>
      <c r="P22" s="214">
        <v>4363.7999999999993</v>
      </c>
      <c r="Q22" s="214">
        <v>787.5</v>
      </c>
      <c r="R22" s="215">
        <v>1207.5</v>
      </c>
      <c r="S22" s="214">
        <v>1012.8866735271421</v>
      </c>
      <c r="T22" s="214">
        <v>5397.7999999999993</v>
      </c>
      <c r="U22" s="214">
        <v>787.5</v>
      </c>
      <c r="V22" s="214">
        <v>1207.5</v>
      </c>
      <c r="W22" s="214">
        <v>973.73555243281226</v>
      </c>
      <c r="X22" s="215">
        <v>14896</v>
      </c>
    </row>
    <row r="23" spans="2:24" ht="14.1" customHeight="1" x14ac:dyDescent="0.15">
      <c r="B23" s="175"/>
      <c r="C23" s="167">
        <v>4</v>
      </c>
      <c r="D23" s="180"/>
      <c r="E23" s="214">
        <v>735</v>
      </c>
      <c r="F23" s="214">
        <v>1155</v>
      </c>
      <c r="G23" s="214">
        <v>854.79879691147403</v>
      </c>
      <c r="H23" s="214">
        <v>43749.5</v>
      </c>
      <c r="I23" s="214">
        <v>840</v>
      </c>
      <c r="J23" s="214">
        <v>1207.5</v>
      </c>
      <c r="K23" s="214">
        <v>1014.3979679959359</v>
      </c>
      <c r="L23" s="214">
        <v>10262.1</v>
      </c>
      <c r="M23" s="214">
        <v>840</v>
      </c>
      <c r="N23" s="214">
        <v>1102.5</v>
      </c>
      <c r="O23" s="214">
        <v>990.92806255238452</v>
      </c>
      <c r="P23" s="214">
        <v>8790.6</v>
      </c>
      <c r="Q23" s="214">
        <v>840</v>
      </c>
      <c r="R23" s="214">
        <v>1207.5</v>
      </c>
      <c r="S23" s="214">
        <v>995.57806210080003</v>
      </c>
      <c r="T23" s="214">
        <v>10741.7</v>
      </c>
      <c r="U23" s="214">
        <v>756</v>
      </c>
      <c r="V23" s="214">
        <v>1050</v>
      </c>
      <c r="W23" s="214">
        <v>907.89212747103488</v>
      </c>
      <c r="X23" s="215">
        <v>21430.300000000003</v>
      </c>
    </row>
    <row r="24" spans="2:24" ht="14.1" customHeight="1" x14ac:dyDescent="0.15">
      <c r="B24" s="168"/>
      <c r="C24" s="172">
        <v>5</v>
      </c>
      <c r="D24" s="181"/>
      <c r="E24" s="216">
        <v>819</v>
      </c>
      <c r="F24" s="216">
        <v>1155</v>
      </c>
      <c r="G24" s="216">
        <v>990.74063434784659</v>
      </c>
      <c r="H24" s="216">
        <v>41768.200000000004</v>
      </c>
      <c r="I24" s="216">
        <v>840</v>
      </c>
      <c r="J24" s="216">
        <v>1102.5</v>
      </c>
      <c r="K24" s="216">
        <v>1006.2894586723514</v>
      </c>
      <c r="L24" s="216">
        <v>12663.2</v>
      </c>
      <c r="M24" s="216">
        <v>840</v>
      </c>
      <c r="N24" s="216">
        <v>1102.5</v>
      </c>
      <c r="O24" s="216">
        <v>1014.1099473665618</v>
      </c>
      <c r="P24" s="216">
        <v>8981.1</v>
      </c>
      <c r="Q24" s="216">
        <v>861</v>
      </c>
      <c r="R24" s="216">
        <v>1102.5</v>
      </c>
      <c r="S24" s="216">
        <v>1010.0364696159577</v>
      </c>
      <c r="T24" s="216">
        <v>12606.6</v>
      </c>
      <c r="U24" s="216">
        <v>787.5</v>
      </c>
      <c r="V24" s="216">
        <v>1050</v>
      </c>
      <c r="W24" s="216">
        <v>937.03068877428041</v>
      </c>
      <c r="X24" s="217">
        <v>17600.5</v>
      </c>
    </row>
    <row r="25" spans="2:24" x14ac:dyDescent="0.15">
      <c r="B25" s="202"/>
      <c r="C25" s="204"/>
      <c r="D25" s="222"/>
      <c r="E25" s="213"/>
      <c r="F25" s="214"/>
      <c r="G25" s="192"/>
      <c r="H25" s="214"/>
      <c r="I25" s="213"/>
      <c r="J25" s="214"/>
      <c r="K25" s="192"/>
      <c r="L25" s="214"/>
      <c r="M25" s="213"/>
      <c r="N25" s="214"/>
      <c r="O25" s="192"/>
      <c r="P25" s="214"/>
      <c r="Q25" s="213"/>
      <c r="R25" s="214"/>
      <c r="S25" s="192"/>
      <c r="T25" s="214"/>
      <c r="U25" s="213"/>
      <c r="V25" s="214"/>
      <c r="W25" s="192"/>
      <c r="X25" s="214"/>
    </row>
    <row r="26" spans="2:24" x14ac:dyDescent="0.15">
      <c r="B26" s="202"/>
      <c r="C26" s="221"/>
      <c r="D26" s="222"/>
      <c r="E26" s="213"/>
      <c r="F26" s="214"/>
      <c r="G26" s="192"/>
      <c r="H26" s="214"/>
      <c r="I26" s="213"/>
      <c r="J26" s="214"/>
      <c r="K26" s="192"/>
      <c r="L26" s="214"/>
      <c r="M26" s="213"/>
      <c r="N26" s="214"/>
      <c r="O26" s="192"/>
      <c r="P26" s="214"/>
      <c r="Q26" s="213"/>
      <c r="R26" s="214"/>
      <c r="S26" s="192"/>
      <c r="T26" s="214"/>
      <c r="U26" s="213"/>
      <c r="V26" s="214"/>
      <c r="W26" s="192"/>
      <c r="X26" s="214"/>
    </row>
    <row r="27" spans="2:24" x14ac:dyDescent="0.15">
      <c r="B27" s="199" t="s">
        <v>127</v>
      </c>
      <c r="C27" s="221"/>
      <c r="D27" s="222"/>
      <c r="E27" s="213"/>
      <c r="F27" s="214"/>
      <c r="G27" s="192"/>
      <c r="H27" s="214"/>
      <c r="I27" s="213"/>
      <c r="J27" s="214"/>
      <c r="K27" s="192"/>
      <c r="L27" s="214"/>
      <c r="M27" s="213"/>
      <c r="N27" s="214"/>
      <c r="O27" s="192"/>
      <c r="P27" s="214"/>
      <c r="Q27" s="213"/>
      <c r="R27" s="214"/>
      <c r="S27" s="192"/>
      <c r="T27" s="214"/>
      <c r="U27" s="213"/>
      <c r="V27" s="214"/>
      <c r="W27" s="192"/>
      <c r="X27" s="214"/>
    </row>
    <row r="28" spans="2:24" x14ac:dyDescent="0.15">
      <c r="B28" s="223">
        <v>41030</v>
      </c>
      <c r="C28" s="224"/>
      <c r="D28" s="225">
        <v>41036</v>
      </c>
      <c r="E28" s="647">
        <v>819</v>
      </c>
      <c r="F28" s="648">
        <v>1102.5</v>
      </c>
      <c r="G28" s="649">
        <v>968.21537629237775</v>
      </c>
      <c r="H28" s="259">
        <v>10596.3</v>
      </c>
      <c r="I28" s="647">
        <v>892.5</v>
      </c>
      <c r="J28" s="648">
        <v>1102.5</v>
      </c>
      <c r="K28" s="649">
        <v>1024.6937948812372</v>
      </c>
      <c r="L28" s="259">
        <v>3116.1</v>
      </c>
      <c r="M28" s="647">
        <v>945</v>
      </c>
      <c r="N28" s="648">
        <v>1102.5</v>
      </c>
      <c r="O28" s="649">
        <v>1037.2736671469736</v>
      </c>
      <c r="P28" s="259">
        <v>2470.3000000000002</v>
      </c>
      <c r="Q28" s="647">
        <v>924</v>
      </c>
      <c r="R28" s="648">
        <v>1102.5</v>
      </c>
      <c r="S28" s="649">
        <v>1026.4208987637819</v>
      </c>
      <c r="T28" s="259">
        <v>2936.1</v>
      </c>
      <c r="U28" s="647">
        <v>840</v>
      </c>
      <c r="V28" s="648">
        <v>1050</v>
      </c>
      <c r="W28" s="649">
        <v>975.8691522203751</v>
      </c>
      <c r="X28" s="259">
        <v>3183.7</v>
      </c>
    </row>
    <row r="29" spans="2:24" x14ac:dyDescent="0.15">
      <c r="B29" s="223" t="s">
        <v>128</v>
      </c>
      <c r="C29" s="224"/>
      <c r="D29" s="225"/>
      <c r="E29" s="213"/>
      <c r="F29" s="214"/>
      <c r="G29" s="192"/>
      <c r="H29" s="214"/>
      <c r="I29" s="213"/>
      <c r="J29" s="214"/>
      <c r="K29" s="192"/>
      <c r="L29" s="214"/>
      <c r="M29" s="213"/>
      <c r="N29" s="214"/>
      <c r="O29" s="192"/>
      <c r="P29" s="214"/>
      <c r="Q29" s="213"/>
      <c r="R29" s="214"/>
      <c r="S29" s="192"/>
      <c r="T29" s="214"/>
      <c r="U29" s="213"/>
      <c r="V29" s="214"/>
      <c r="W29" s="192"/>
      <c r="X29" s="214"/>
    </row>
    <row r="30" spans="2:24" x14ac:dyDescent="0.15">
      <c r="B30" s="223">
        <v>41037</v>
      </c>
      <c r="C30" s="224"/>
      <c r="D30" s="225">
        <v>41043</v>
      </c>
      <c r="E30" s="647">
        <v>819</v>
      </c>
      <c r="F30" s="648">
        <v>1155</v>
      </c>
      <c r="G30" s="649">
        <v>1015.490099009901</v>
      </c>
      <c r="H30" s="259">
        <v>10897.7</v>
      </c>
      <c r="I30" s="647">
        <v>840</v>
      </c>
      <c r="J30" s="648">
        <v>1102.5</v>
      </c>
      <c r="K30" s="649">
        <v>1018.7819114817195</v>
      </c>
      <c r="L30" s="259">
        <v>2134.1999999999998</v>
      </c>
      <c r="M30" s="647">
        <v>892.5</v>
      </c>
      <c r="N30" s="648">
        <v>1102.5</v>
      </c>
      <c r="O30" s="649">
        <v>1016.0599115044246</v>
      </c>
      <c r="P30" s="259">
        <v>1854.3</v>
      </c>
      <c r="Q30" s="647">
        <v>892.5</v>
      </c>
      <c r="R30" s="648">
        <v>1102.5</v>
      </c>
      <c r="S30" s="649">
        <v>992.28212328767108</v>
      </c>
      <c r="T30" s="259">
        <v>3209.5</v>
      </c>
      <c r="U30" s="647">
        <v>871.5</v>
      </c>
      <c r="V30" s="648">
        <v>1050</v>
      </c>
      <c r="W30" s="649">
        <v>970.19687249398521</v>
      </c>
      <c r="X30" s="259">
        <v>4440.1000000000004</v>
      </c>
    </row>
    <row r="31" spans="2:24" x14ac:dyDescent="0.15">
      <c r="B31" s="223" t="s">
        <v>129</v>
      </c>
      <c r="C31" s="224"/>
      <c r="D31" s="225"/>
      <c r="E31" s="229"/>
      <c r="F31" s="230"/>
      <c r="G31" s="231"/>
      <c r="H31" s="230"/>
      <c r="I31" s="229"/>
      <c r="J31" s="230"/>
      <c r="K31" s="231"/>
      <c r="L31" s="230"/>
      <c r="M31" s="229"/>
      <c r="N31" s="230"/>
      <c r="O31" s="231"/>
      <c r="P31" s="230"/>
      <c r="Q31" s="229"/>
      <c r="R31" s="230"/>
      <c r="S31" s="231"/>
      <c r="T31" s="230"/>
      <c r="U31" s="229"/>
      <c r="V31" s="230"/>
      <c r="W31" s="231"/>
      <c r="X31" s="230"/>
    </row>
    <row r="32" spans="2:24" x14ac:dyDescent="0.15">
      <c r="B32" s="223">
        <v>41044</v>
      </c>
      <c r="C32" s="224"/>
      <c r="D32" s="225">
        <v>41050</v>
      </c>
      <c r="E32" s="229">
        <v>829.5</v>
      </c>
      <c r="F32" s="230">
        <v>1155</v>
      </c>
      <c r="G32" s="231">
        <v>999.21678832116754</v>
      </c>
      <c r="H32" s="228">
        <v>7207.9</v>
      </c>
      <c r="I32" s="229">
        <v>840</v>
      </c>
      <c r="J32" s="230">
        <v>1102.5</v>
      </c>
      <c r="K32" s="231">
        <v>987.35110178384036</v>
      </c>
      <c r="L32" s="228">
        <v>2306.8000000000002</v>
      </c>
      <c r="M32" s="229">
        <v>861</v>
      </c>
      <c r="N32" s="230">
        <v>1102.5</v>
      </c>
      <c r="O32" s="231">
        <v>999.96036494166935</v>
      </c>
      <c r="P32" s="228">
        <v>1524.4</v>
      </c>
      <c r="Q32" s="229">
        <v>892.5</v>
      </c>
      <c r="R32" s="230">
        <v>1102.5</v>
      </c>
      <c r="S32" s="231">
        <v>1004.1180811808118</v>
      </c>
      <c r="T32" s="228">
        <v>1847.5</v>
      </c>
      <c r="U32" s="229">
        <v>787.5</v>
      </c>
      <c r="V32" s="230">
        <v>1050</v>
      </c>
      <c r="W32" s="231">
        <v>890.5062066741898</v>
      </c>
      <c r="X32" s="228">
        <v>5253.6</v>
      </c>
    </row>
    <row r="33" spans="2:24" x14ac:dyDescent="0.15">
      <c r="B33" s="223" t="s">
        <v>130</v>
      </c>
      <c r="C33" s="224"/>
      <c r="D33" s="225"/>
      <c r="E33" s="229"/>
      <c r="F33" s="230"/>
      <c r="G33" s="231"/>
      <c r="H33" s="230"/>
      <c r="I33" s="229"/>
      <c r="J33" s="230"/>
      <c r="K33" s="231"/>
      <c r="L33" s="230"/>
      <c r="M33" s="229"/>
      <c r="N33" s="230"/>
      <c r="O33" s="231"/>
      <c r="P33" s="230"/>
      <c r="Q33" s="229"/>
      <c r="R33" s="230"/>
      <c r="S33" s="231"/>
      <c r="T33" s="230"/>
      <c r="U33" s="229"/>
      <c r="V33" s="230"/>
      <c r="W33" s="231"/>
      <c r="X33" s="230"/>
    </row>
    <row r="34" spans="2:24" ht="12" customHeight="1" x14ac:dyDescent="0.15">
      <c r="B34" s="223">
        <v>41051</v>
      </c>
      <c r="C34" s="224"/>
      <c r="D34" s="225">
        <v>41057</v>
      </c>
      <c r="E34" s="229">
        <v>829.5</v>
      </c>
      <c r="F34" s="230">
        <v>1099.98</v>
      </c>
      <c r="G34" s="231">
        <v>987.23023967363599</v>
      </c>
      <c r="H34" s="228">
        <v>6962.2</v>
      </c>
      <c r="I34" s="229">
        <v>840</v>
      </c>
      <c r="J34" s="230">
        <v>1102.5</v>
      </c>
      <c r="K34" s="231">
        <v>1001.0228052126201</v>
      </c>
      <c r="L34" s="228">
        <v>1767.4</v>
      </c>
      <c r="M34" s="229">
        <v>840</v>
      </c>
      <c r="N34" s="230">
        <v>1102.5</v>
      </c>
      <c r="O34" s="231">
        <v>1001.2313109425781</v>
      </c>
      <c r="P34" s="228">
        <v>1391.4</v>
      </c>
      <c r="Q34" s="229">
        <v>892.5</v>
      </c>
      <c r="R34" s="230">
        <v>1102.5</v>
      </c>
      <c r="S34" s="231">
        <v>1010.6880278191755</v>
      </c>
      <c r="T34" s="228">
        <v>2286.5</v>
      </c>
      <c r="U34" s="229">
        <v>800.1</v>
      </c>
      <c r="V34" s="230">
        <v>1050</v>
      </c>
      <c r="W34" s="231">
        <v>947.05129348795754</v>
      </c>
      <c r="X34" s="228">
        <v>2488.3000000000002</v>
      </c>
    </row>
    <row r="35" spans="2:24" ht="12" customHeight="1" x14ac:dyDescent="0.15">
      <c r="B35" s="223" t="s">
        <v>131</v>
      </c>
      <c r="C35" s="224"/>
      <c r="D35" s="225"/>
      <c r="E35" s="229"/>
      <c r="F35" s="230"/>
      <c r="G35" s="231"/>
      <c r="H35" s="230"/>
      <c r="I35" s="229"/>
      <c r="J35" s="230"/>
      <c r="K35" s="231"/>
      <c r="L35" s="230"/>
      <c r="M35" s="229"/>
      <c r="N35" s="230"/>
      <c r="O35" s="231"/>
      <c r="P35" s="230"/>
      <c r="Q35" s="229"/>
      <c r="R35" s="230"/>
      <c r="S35" s="231"/>
      <c r="T35" s="230"/>
      <c r="U35" s="229"/>
      <c r="V35" s="230"/>
      <c r="W35" s="231"/>
      <c r="X35" s="230"/>
    </row>
    <row r="36" spans="2:24" ht="12" customHeight="1" x14ac:dyDescent="0.15">
      <c r="B36" s="234">
        <v>41058</v>
      </c>
      <c r="C36" s="235"/>
      <c r="D36" s="236">
        <v>41064</v>
      </c>
      <c r="E36" s="650">
        <v>892.5</v>
      </c>
      <c r="F36" s="651">
        <v>1099.98</v>
      </c>
      <c r="G36" s="652">
        <v>1027.2622900763358</v>
      </c>
      <c r="H36" s="651">
        <v>6104.1</v>
      </c>
      <c r="I36" s="650">
        <v>840</v>
      </c>
      <c r="J36" s="651">
        <v>1102.5</v>
      </c>
      <c r="K36" s="652">
        <v>998.99367552703984</v>
      </c>
      <c r="L36" s="651">
        <v>3338.7</v>
      </c>
      <c r="M36" s="650">
        <v>840</v>
      </c>
      <c r="N36" s="651">
        <v>1102.5</v>
      </c>
      <c r="O36" s="652">
        <v>1006.8852465272475</v>
      </c>
      <c r="P36" s="651">
        <v>1740.7</v>
      </c>
      <c r="Q36" s="650">
        <v>861</v>
      </c>
      <c r="R36" s="651">
        <v>1102.5</v>
      </c>
      <c r="S36" s="652">
        <v>1019.350510790062</v>
      </c>
      <c r="T36" s="651">
        <v>2327</v>
      </c>
      <c r="U36" s="650">
        <v>840</v>
      </c>
      <c r="V36" s="651">
        <v>1050</v>
      </c>
      <c r="W36" s="652">
        <v>986.12078035949162</v>
      </c>
      <c r="X36" s="651">
        <v>2234.8000000000002</v>
      </c>
    </row>
    <row r="37" spans="2:24" ht="6" customHeight="1" x14ac:dyDescent="0.15">
      <c r="B37" s="200"/>
      <c r="C37" s="221"/>
      <c r="D37" s="221"/>
      <c r="E37" s="192"/>
      <c r="F37" s="192"/>
      <c r="G37" s="192"/>
      <c r="H37" s="192"/>
      <c r="I37" s="192"/>
      <c r="J37" s="192"/>
      <c r="K37" s="192"/>
      <c r="L37" s="192"/>
      <c r="M37" s="192"/>
      <c r="N37" s="192"/>
      <c r="O37" s="192"/>
      <c r="P37" s="192"/>
      <c r="Q37" s="192"/>
      <c r="R37" s="192"/>
      <c r="S37" s="192"/>
      <c r="T37" s="192"/>
      <c r="U37" s="192"/>
      <c r="V37" s="192"/>
      <c r="W37" s="192"/>
      <c r="X37" s="192"/>
    </row>
    <row r="38" spans="2:24" ht="12.75" customHeight="1" x14ac:dyDescent="0.15">
      <c r="B38" s="194"/>
      <c r="X38" s="192"/>
    </row>
    <row r="39" spans="2:24" ht="12.75" customHeight="1" x14ac:dyDescent="0.15">
      <c r="B39" s="237"/>
      <c r="X39" s="192"/>
    </row>
    <row r="40" spans="2:24" x14ac:dyDescent="0.15">
      <c r="B40" s="237"/>
      <c r="X40" s="192"/>
    </row>
    <row r="41" spans="2:24" x14ac:dyDescent="0.15">
      <c r="B41" s="237"/>
      <c r="X41" s="192"/>
    </row>
    <row r="42" spans="2:24" x14ac:dyDescent="0.15">
      <c r="X42" s="192"/>
    </row>
    <row r="43" spans="2:24" x14ac:dyDescent="0.15">
      <c r="X43" s="192"/>
    </row>
    <row r="44" spans="2:24" x14ac:dyDescent="0.15">
      <c r="X44" s="192"/>
    </row>
    <row r="45" spans="2:24" x14ac:dyDescent="0.15">
      <c r="X45" s="192"/>
    </row>
  </sheetData>
  <phoneticPr fontId="6"/>
  <pageMargins left="0.39370078740157483" right="0.39370078740157483" top="0.19685039370078741" bottom="0.59055118110236227" header="0.59055118110236227" footer="0.19685039370078741"/>
  <pageSetup paperSize="9" orientation="landscape" r:id="rId1"/>
  <headerFooter alignWithMargins="0">
    <oddFooter>&amp;C-67-</oddFooter>
  </headerFooter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800-000000000000}">
  <dimension ref="B3:X41"/>
  <sheetViews>
    <sheetView zoomScale="85" zoomScaleNormal="85" workbookViewId="0"/>
  </sheetViews>
  <sheetFormatPr defaultColWidth="7.5" defaultRowHeight="12" x14ac:dyDescent="0.15"/>
  <cols>
    <col min="1" max="1" width="1.25" style="193" customWidth="1"/>
    <col min="2" max="2" width="5.375" style="193" customWidth="1"/>
    <col min="3" max="3" width="3.375" style="193" customWidth="1"/>
    <col min="4" max="4" width="6.125" style="193" customWidth="1"/>
    <col min="5" max="5" width="5.375" style="193" customWidth="1"/>
    <col min="6" max="7" width="5.875" style="193" customWidth="1"/>
    <col min="8" max="8" width="8.125" style="193" customWidth="1"/>
    <col min="9" max="9" width="5.75" style="193" customWidth="1"/>
    <col min="10" max="11" width="5.875" style="193" customWidth="1"/>
    <col min="12" max="12" width="8.125" style="193" customWidth="1"/>
    <col min="13" max="16384" width="7.5" style="193"/>
  </cols>
  <sheetData>
    <row r="3" spans="2:24" x14ac:dyDescent="0.15">
      <c r="B3" s="153" t="s">
        <v>465</v>
      </c>
    </row>
    <row r="4" spans="2:24" x14ac:dyDescent="0.15">
      <c r="L4" s="194" t="s">
        <v>85</v>
      </c>
    </row>
    <row r="5" spans="2:24" ht="6" customHeight="1" x14ac:dyDescent="0.15">
      <c r="B5" s="195"/>
      <c r="C5" s="195"/>
      <c r="D5" s="195"/>
      <c r="E5" s="195"/>
      <c r="F5" s="195"/>
      <c r="G5" s="195"/>
      <c r="H5" s="195"/>
      <c r="N5" s="192"/>
    </row>
    <row r="6" spans="2:24" ht="13.5" x14ac:dyDescent="0.15">
      <c r="B6" s="196"/>
      <c r="C6" s="197" t="s">
        <v>86</v>
      </c>
      <c r="D6" s="198"/>
      <c r="E6" s="241" t="s">
        <v>143</v>
      </c>
      <c r="F6" s="242"/>
      <c r="G6" s="242"/>
      <c r="H6" s="243"/>
      <c r="I6" s="218" t="s">
        <v>145</v>
      </c>
      <c r="J6" s="219"/>
      <c r="K6" s="219"/>
      <c r="L6" s="220"/>
      <c r="N6" s="192"/>
      <c r="O6" s="173"/>
      <c r="P6" s="173"/>
      <c r="Q6" s="192"/>
      <c r="R6" s="192"/>
    </row>
    <row r="7" spans="2:24" ht="13.5" x14ac:dyDescent="0.15">
      <c r="B7" s="199" t="s">
        <v>92</v>
      </c>
      <c r="C7" s="200"/>
      <c r="D7" s="201"/>
      <c r="E7" s="205" t="s">
        <v>93</v>
      </c>
      <c r="F7" s="203" t="s">
        <v>94</v>
      </c>
      <c r="G7" s="206" t="s">
        <v>95</v>
      </c>
      <c r="H7" s="203" t="s">
        <v>96</v>
      </c>
      <c r="I7" s="205" t="s">
        <v>93</v>
      </c>
      <c r="J7" s="203" t="s">
        <v>94</v>
      </c>
      <c r="K7" s="206" t="s">
        <v>95</v>
      </c>
      <c r="L7" s="203" t="s">
        <v>96</v>
      </c>
      <c r="N7" s="192"/>
      <c r="O7" s="173"/>
      <c r="P7" s="173"/>
      <c r="Q7" s="192"/>
      <c r="R7" s="192"/>
    </row>
    <row r="8" spans="2:24" ht="13.5" x14ac:dyDescent="0.15">
      <c r="B8" s="208"/>
      <c r="C8" s="195"/>
      <c r="D8" s="195"/>
      <c r="E8" s="209"/>
      <c r="F8" s="210"/>
      <c r="G8" s="211" t="s">
        <v>97</v>
      </c>
      <c r="H8" s="210"/>
      <c r="I8" s="209"/>
      <c r="J8" s="210"/>
      <c r="K8" s="211" t="s">
        <v>97</v>
      </c>
      <c r="L8" s="210"/>
      <c r="N8" s="173"/>
      <c r="O8" s="173"/>
      <c r="P8" s="173"/>
      <c r="Q8" s="192"/>
      <c r="R8" s="192"/>
    </row>
    <row r="9" spans="2:24" ht="14.1" customHeight="1" x14ac:dyDescent="0.15">
      <c r="B9" s="196" t="s">
        <v>0</v>
      </c>
      <c r="C9" s="204">
        <v>21</v>
      </c>
      <c r="D9" s="258" t="s">
        <v>1</v>
      </c>
      <c r="E9" s="213">
        <v>840</v>
      </c>
      <c r="F9" s="214">
        <v>1071</v>
      </c>
      <c r="G9" s="192">
        <v>958</v>
      </c>
      <c r="H9" s="214">
        <v>97963</v>
      </c>
      <c r="I9" s="213">
        <v>1208</v>
      </c>
      <c r="J9" s="214">
        <v>1470</v>
      </c>
      <c r="K9" s="192">
        <v>1344</v>
      </c>
      <c r="L9" s="214">
        <v>684291</v>
      </c>
      <c r="M9" s="192"/>
      <c r="N9" s="173"/>
      <c r="O9" s="173"/>
      <c r="P9" s="173"/>
      <c r="Q9" s="192"/>
      <c r="R9" s="192"/>
      <c r="S9" s="192"/>
      <c r="T9" s="192"/>
      <c r="U9" s="192"/>
      <c r="V9" s="192"/>
      <c r="W9" s="192"/>
      <c r="X9" s="192"/>
    </row>
    <row r="10" spans="2:24" ht="14.1" customHeight="1" x14ac:dyDescent="0.15">
      <c r="B10" s="213"/>
      <c r="C10" s="204">
        <v>22</v>
      </c>
      <c r="D10" s="192"/>
      <c r="E10" s="213">
        <v>714</v>
      </c>
      <c r="F10" s="214">
        <v>1029</v>
      </c>
      <c r="G10" s="192">
        <v>879</v>
      </c>
      <c r="H10" s="214">
        <v>82207</v>
      </c>
      <c r="I10" s="213">
        <v>1050</v>
      </c>
      <c r="J10" s="214">
        <v>1418</v>
      </c>
      <c r="K10" s="192">
        <v>1253</v>
      </c>
      <c r="L10" s="214">
        <v>569475</v>
      </c>
      <c r="M10" s="192"/>
      <c r="N10" s="173"/>
      <c r="O10" s="173"/>
      <c r="P10" s="173"/>
      <c r="Q10" s="192"/>
      <c r="R10" s="192"/>
      <c r="S10" s="192"/>
      <c r="T10" s="192"/>
      <c r="U10" s="192"/>
      <c r="V10" s="192"/>
      <c r="W10" s="192"/>
      <c r="X10" s="192"/>
    </row>
    <row r="11" spans="2:24" ht="14.1" customHeight="1" x14ac:dyDescent="0.15">
      <c r="B11" s="208"/>
      <c r="C11" s="211">
        <v>23</v>
      </c>
      <c r="D11" s="217"/>
      <c r="E11" s="182">
        <v>735</v>
      </c>
      <c r="F11" s="182">
        <v>997.5</v>
      </c>
      <c r="G11" s="183">
        <v>872.94802075836208</v>
      </c>
      <c r="H11" s="182">
        <v>88652.4</v>
      </c>
      <c r="I11" s="182">
        <v>892.5</v>
      </c>
      <c r="J11" s="182">
        <v>1449</v>
      </c>
      <c r="K11" s="182">
        <v>1221.7472508165338</v>
      </c>
      <c r="L11" s="183">
        <v>555300.70000000007</v>
      </c>
      <c r="M11" s="192"/>
      <c r="N11" s="192"/>
      <c r="O11" s="192"/>
      <c r="P11" s="192"/>
      <c r="Q11" s="192"/>
      <c r="R11" s="192"/>
      <c r="S11" s="192"/>
      <c r="T11" s="192"/>
      <c r="U11" s="192"/>
      <c r="V11" s="192"/>
      <c r="W11" s="192"/>
      <c r="X11" s="192"/>
    </row>
    <row r="12" spans="2:24" ht="14.1" customHeight="1" x14ac:dyDescent="0.15">
      <c r="B12" s="175" t="s">
        <v>155</v>
      </c>
      <c r="C12" s="167">
        <v>5</v>
      </c>
      <c r="D12" s="180" t="s">
        <v>161</v>
      </c>
      <c r="E12" s="214">
        <v>786.45</v>
      </c>
      <c r="F12" s="214">
        <v>976.5</v>
      </c>
      <c r="G12" s="214">
        <v>880.30724367361699</v>
      </c>
      <c r="H12" s="214">
        <v>7882.3</v>
      </c>
      <c r="I12" s="214">
        <v>1102.5</v>
      </c>
      <c r="J12" s="214">
        <v>1312.5</v>
      </c>
      <c r="K12" s="214">
        <v>1231.0641003608866</v>
      </c>
      <c r="L12" s="215">
        <v>53462.399999999994</v>
      </c>
    </row>
    <row r="13" spans="2:24" ht="14.1" customHeight="1" x14ac:dyDescent="0.15">
      <c r="B13" s="175"/>
      <c r="C13" s="167">
        <v>6</v>
      </c>
      <c r="D13" s="180"/>
      <c r="E13" s="214">
        <v>735</v>
      </c>
      <c r="F13" s="214">
        <v>988.15500000000009</v>
      </c>
      <c r="G13" s="214">
        <v>863.69688234847888</v>
      </c>
      <c r="H13" s="214">
        <v>4652.7</v>
      </c>
      <c r="I13" s="214">
        <v>1050</v>
      </c>
      <c r="J13" s="214">
        <v>1333.5</v>
      </c>
      <c r="K13" s="214">
        <v>1222.478144573779</v>
      </c>
      <c r="L13" s="215">
        <v>35383</v>
      </c>
    </row>
    <row r="14" spans="2:24" ht="14.1" customHeight="1" x14ac:dyDescent="0.15">
      <c r="B14" s="175"/>
      <c r="C14" s="167">
        <v>7</v>
      </c>
      <c r="D14" s="180"/>
      <c r="E14" s="214">
        <v>735</v>
      </c>
      <c r="F14" s="214">
        <v>997.5</v>
      </c>
      <c r="G14" s="214">
        <v>840.70961149251968</v>
      </c>
      <c r="H14" s="214">
        <v>6167.1</v>
      </c>
      <c r="I14" s="214">
        <v>1034.355</v>
      </c>
      <c r="J14" s="214">
        <v>1344</v>
      </c>
      <c r="K14" s="214">
        <v>1211.8994647229656</v>
      </c>
      <c r="L14" s="215">
        <v>42324</v>
      </c>
    </row>
    <row r="15" spans="2:24" ht="14.1" customHeight="1" x14ac:dyDescent="0.15">
      <c r="B15" s="175"/>
      <c r="C15" s="167">
        <v>8</v>
      </c>
      <c r="D15" s="180"/>
      <c r="E15" s="214">
        <v>735</v>
      </c>
      <c r="F15" s="214">
        <v>997.5</v>
      </c>
      <c r="G15" s="214">
        <v>865.5025817555935</v>
      </c>
      <c r="H15" s="214">
        <v>6303.4</v>
      </c>
      <c r="I15" s="214">
        <v>997.5</v>
      </c>
      <c r="J15" s="214">
        <v>1449</v>
      </c>
      <c r="K15" s="214">
        <v>1208.789323086985</v>
      </c>
      <c r="L15" s="215">
        <v>41109.399999999994</v>
      </c>
    </row>
    <row r="16" spans="2:24" ht="14.1" customHeight="1" x14ac:dyDescent="0.15">
      <c r="B16" s="175"/>
      <c r="C16" s="167">
        <v>9</v>
      </c>
      <c r="D16" s="180"/>
      <c r="E16" s="214">
        <v>735</v>
      </c>
      <c r="F16" s="214">
        <v>997.5</v>
      </c>
      <c r="G16" s="214">
        <v>875.75165498442357</v>
      </c>
      <c r="H16" s="214">
        <v>7565.2</v>
      </c>
      <c r="I16" s="214">
        <v>1029</v>
      </c>
      <c r="J16" s="214">
        <v>1300.635</v>
      </c>
      <c r="K16" s="214">
        <v>1231.1224864989083</v>
      </c>
      <c r="L16" s="215">
        <v>34932.800000000003</v>
      </c>
    </row>
    <row r="17" spans="2:24" ht="14.1" customHeight="1" x14ac:dyDescent="0.15">
      <c r="B17" s="175"/>
      <c r="C17" s="167">
        <v>10</v>
      </c>
      <c r="D17" s="180"/>
      <c r="E17" s="214">
        <v>735</v>
      </c>
      <c r="F17" s="214">
        <v>997.5</v>
      </c>
      <c r="G17" s="215">
        <v>856.74663412992277</v>
      </c>
      <c r="H17" s="214">
        <v>5082.7</v>
      </c>
      <c r="I17" s="214">
        <v>1118.25</v>
      </c>
      <c r="J17" s="214">
        <v>1277.8500000000001</v>
      </c>
      <c r="K17" s="214">
        <v>1204.5184691546078</v>
      </c>
      <c r="L17" s="215">
        <v>31605</v>
      </c>
    </row>
    <row r="18" spans="2:24" ht="14.1" customHeight="1" x14ac:dyDescent="0.15">
      <c r="B18" s="175"/>
      <c r="C18" s="167">
        <v>11</v>
      </c>
      <c r="D18" s="180"/>
      <c r="E18" s="214">
        <v>735</v>
      </c>
      <c r="F18" s="214">
        <v>997.5</v>
      </c>
      <c r="G18" s="215">
        <v>853.6627045683706</v>
      </c>
      <c r="H18" s="214">
        <v>10417.799999999999</v>
      </c>
      <c r="I18" s="214">
        <v>892.5</v>
      </c>
      <c r="J18" s="214">
        <v>1365</v>
      </c>
      <c r="K18" s="214">
        <v>1195.9950304760862</v>
      </c>
      <c r="L18" s="215">
        <v>43929.1</v>
      </c>
    </row>
    <row r="19" spans="2:24" ht="14.1" customHeight="1" x14ac:dyDescent="0.15">
      <c r="B19" s="175"/>
      <c r="C19" s="167">
        <v>12</v>
      </c>
      <c r="D19" s="180"/>
      <c r="E19" s="214">
        <v>735</v>
      </c>
      <c r="F19" s="214">
        <v>997.5</v>
      </c>
      <c r="G19" s="214">
        <v>869.0134048257371</v>
      </c>
      <c r="H19" s="214">
        <v>5700</v>
      </c>
      <c r="I19" s="214">
        <v>1050</v>
      </c>
      <c r="J19" s="214">
        <v>1365</v>
      </c>
      <c r="K19" s="214">
        <v>1220.9516648124604</v>
      </c>
      <c r="L19" s="215">
        <v>40753.799999999996</v>
      </c>
    </row>
    <row r="20" spans="2:24" ht="14.1" customHeight="1" x14ac:dyDescent="0.15">
      <c r="B20" s="175" t="s">
        <v>157</v>
      </c>
      <c r="C20" s="167">
        <v>1</v>
      </c>
      <c r="D20" s="180" t="s">
        <v>161</v>
      </c>
      <c r="E20" s="214">
        <v>735</v>
      </c>
      <c r="F20" s="214">
        <v>1018.5</v>
      </c>
      <c r="G20" s="215">
        <v>869.06087243886316</v>
      </c>
      <c r="H20" s="214">
        <v>7098.7000000000007</v>
      </c>
      <c r="I20" s="214">
        <v>1050</v>
      </c>
      <c r="J20" s="214">
        <v>1263.78</v>
      </c>
      <c r="K20" s="215">
        <v>1179.9739496795632</v>
      </c>
      <c r="L20" s="214">
        <v>38427</v>
      </c>
    </row>
    <row r="21" spans="2:24" ht="14.1" customHeight="1" x14ac:dyDescent="0.15">
      <c r="B21" s="175"/>
      <c r="C21" s="167">
        <v>2</v>
      </c>
      <c r="D21" s="180"/>
      <c r="E21" s="214">
        <v>735</v>
      </c>
      <c r="F21" s="214">
        <v>1050</v>
      </c>
      <c r="G21" s="214">
        <v>874.32851698952084</v>
      </c>
      <c r="H21" s="214">
        <v>6035.1</v>
      </c>
      <c r="I21" s="214">
        <v>882</v>
      </c>
      <c r="J21" s="214">
        <v>1260</v>
      </c>
      <c r="K21" s="214">
        <v>1129.7806633291616</v>
      </c>
      <c r="L21" s="215">
        <v>38607.5</v>
      </c>
    </row>
    <row r="22" spans="2:24" ht="14.1" customHeight="1" x14ac:dyDescent="0.15">
      <c r="B22" s="175"/>
      <c r="C22" s="167">
        <v>3</v>
      </c>
      <c r="D22" s="180"/>
      <c r="E22" s="214">
        <v>735</v>
      </c>
      <c r="F22" s="214">
        <v>1018.5</v>
      </c>
      <c r="G22" s="214">
        <v>864.17623114374646</v>
      </c>
      <c r="H22" s="214">
        <v>6205.2000000000007</v>
      </c>
      <c r="I22" s="214">
        <v>882</v>
      </c>
      <c r="J22" s="214">
        <v>1260</v>
      </c>
      <c r="K22" s="214">
        <v>1143.3343511450382</v>
      </c>
      <c r="L22" s="215">
        <v>38638.6</v>
      </c>
    </row>
    <row r="23" spans="2:24" ht="14.1" customHeight="1" x14ac:dyDescent="0.15">
      <c r="B23" s="175"/>
      <c r="C23" s="167">
        <v>4</v>
      </c>
      <c r="D23" s="180"/>
      <c r="E23" s="214">
        <v>787.5</v>
      </c>
      <c r="F23" s="214">
        <v>997.5</v>
      </c>
      <c r="G23" s="214">
        <v>895.92816795330452</v>
      </c>
      <c r="H23" s="214">
        <v>8663.2999999999993</v>
      </c>
      <c r="I23" s="214">
        <v>1050</v>
      </c>
      <c r="J23" s="214">
        <v>1223.04</v>
      </c>
      <c r="K23" s="214">
        <v>1107.8473945409428</v>
      </c>
      <c r="L23" s="215">
        <v>58681.9</v>
      </c>
    </row>
    <row r="24" spans="2:24" ht="14.1" customHeight="1" x14ac:dyDescent="0.15">
      <c r="B24" s="168"/>
      <c r="C24" s="172">
        <v>5</v>
      </c>
      <c r="D24" s="181"/>
      <c r="E24" s="216">
        <v>735</v>
      </c>
      <c r="F24" s="216">
        <v>1050</v>
      </c>
      <c r="G24" s="217">
        <v>882.7837397011233</v>
      </c>
      <c r="H24" s="216">
        <v>14560.000000000002</v>
      </c>
      <c r="I24" s="216">
        <v>945</v>
      </c>
      <c r="J24" s="216">
        <v>1207.5</v>
      </c>
      <c r="K24" s="216">
        <v>1064.9343441888257</v>
      </c>
      <c r="L24" s="217">
        <v>62811.400000000009</v>
      </c>
    </row>
    <row r="25" spans="2:24" x14ac:dyDescent="0.15">
      <c r="B25" s="202" t="s">
        <v>140</v>
      </c>
      <c r="C25" s="221"/>
      <c r="D25" s="222"/>
      <c r="E25" s="213"/>
      <c r="F25" s="214"/>
      <c r="G25" s="192"/>
      <c r="H25" s="214"/>
      <c r="I25" s="213"/>
      <c r="J25" s="214"/>
      <c r="K25" s="192"/>
      <c r="L25" s="214"/>
    </row>
    <row r="26" spans="2:24" x14ac:dyDescent="0.15">
      <c r="B26" s="202"/>
      <c r="C26" s="221"/>
      <c r="D26" s="222"/>
      <c r="E26" s="213"/>
      <c r="F26" s="214"/>
      <c r="G26" s="192"/>
      <c r="H26" s="214"/>
      <c r="I26" s="213"/>
      <c r="J26" s="214"/>
      <c r="K26" s="192"/>
      <c r="L26" s="214"/>
    </row>
    <row r="27" spans="2:24" x14ac:dyDescent="0.15">
      <c r="B27" s="199" t="s">
        <v>127</v>
      </c>
      <c r="C27" s="221"/>
      <c r="D27" s="222"/>
      <c r="E27" s="213"/>
      <c r="F27" s="214"/>
      <c r="G27" s="192"/>
      <c r="H27" s="214"/>
      <c r="I27" s="213"/>
      <c r="J27" s="214"/>
      <c r="K27" s="192"/>
      <c r="L27" s="214"/>
    </row>
    <row r="28" spans="2:24" x14ac:dyDescent="0.15">
      <c r="B28" s="223">
        <v>41030</v>
      </c>
      <c r="C28" s="224"/>
      <c r="D28" s="225">
        <v>41036</v>
      </c>
      <c r="E28" s="647">
        <v>766.5</v>
      </c>
      <c r="F28" s="648">
        <v>945</v>
      </c>
      <c r="G28" s="649">
        <v>883.78109137055844</v>
      </c>
      <c r="H28" s="259">
        <v>3412.3</v>
      </c>
      <c r="I28" s="647">
        <v>1050</v>
      </c>
      <c r="J28" s="648">
        <v>1207.5</v>
      </c>
      <c r="K28" s="649">
        <v>1105.6543209876545</v>
      </c>
      <c r="L28" s="259">
        <v>10933.8</v>
      </c>
    </row>
    <row r="29" spans="2:24" x14ac:dyDescent="0.15">
      <c r="B29" s="223" t="s">
        <v>128</v>
      </c>
      <c r="C29" s="224"/>
      <c r="D29" s="225"/>
      <c r="E29" s="213"/>
      <c r="F29" s="214"/>
      <c r="G29" s="192"/>
      <c r="H29" s="214"/>
      <c r="I29" s="213"/>
      <c r="J29" s="214"/>
      <c r="K29" s="192"/>
      <c r="L29" s="214"/>
    </row>
    <row r="30" spans="2:24" x14ac:dyDescent="0.15">
      <c r="B30" s="223">
        <v>41037</v>
      </c>
      <c r="C30" s="224"/>
      <c r="D30" s="225">
        <v>41043</v>
      </c>
      <c r="E30" s="647">
        <v>766.5</v>
      </c>
      <c r="F30" s="648">
        <v>1018.5</v>
      </c>
      <c r="G30" s="649">
        <v>873.66237991943012</v>
      </c>
      <c r="H30" s="259">
        <v>2813.7</v>
      </c>
      <c r="I30" s="647">
        <v>997.5</v>
      </c>
      <c r="J30" s="648">
        <v>1155</v>
      </c>
      <c r="K30" s="649">
        <v>1081.9248947879571</v>
      </c>
      <c r="L30" s="259">
        <v>16049.5</v>
      </c>
      <c r="M30" s="221"/>
      <c r="N30" s="221"/>
      <c r="O30" s="221"/>
      <c r="P30" s="221"/>
      <c r="Q30" s="221"/>
      <c r="R30" s="221"/>
      <c r="S30" s="221"/>
      <c r="T30" s="221"/>
      <c r="U30" s="221"/>
      <c r="V30" s="221"/>
      <c r="W30" s="221"/>
      <c r="X30" s="221"/>
    </row>
    <row r="31" spans="2:24" x14ac:dyDescent="0.15">
      <c r="B31" s="223" t="s">
        <v>129</v>
      </c>
      <c r="C31" s="224"/>
      <c r="D31" s="225"/>
      <c r="E31" s="229"/>
      <c r="F31" s="230"/>
      <c r="G31" s="231"/>
      <c r="H31" s="230"/>
      <c r="I31" s="229"/>
      <c r="J31" s="230"/>
      <c r="K31" s="231"/>
      <c r="L31" s="230"/>
    </row>
    <row r="32" spans="2:24" x14ac:dyDescent="0.15">
      <c r="B32" s="223">
        <v>41044</v>
      </c>
      <c r="C32" s="224"/>
      <c r="D32" s="225">
        <v>41050</v>
      </c>
      <c r="E32" s="229">
        <v>735</v>
      </c>
      <c r="F32" s="230">
        <v>1050</v>
      </c>
      <c r="G32" s="231">
        <v>897.62603587240346</v>
      </c>
      <c r="H32" s="228">
        <v>3234.1</v>
      </c>
      <c r="I32" s="229">
        <v>945</v>
      </c>
      <c r="J32" s="230">
        <v>1155</v>
      </c>
      <c r="K32" s="231">
        <v>1019.5393993839834</v>
      </c>
      <c r="L32" s="228">
        <v>12868.8</v>
      </c>
    </row>
    <row r="33" spans="2:12" x14ac:dyDescent="0.15">
      <c r="B33" s="223" t="s">
        <v>130</v>
      </c>
      <c r="C33" s="224"/>
      <c r="D33" s="225"/>
      <c r="E33" s="229"/>
      <c r="F33" s="230"/>
      <c r="G33" s="231"/>
      <c r="H33" s="230"/>
      <c r="I33" s="229"/>
      <c r="J33" s="230"/>
      <c r="K33" s="231"/>
      <c r="L33" s="230"/>
    </row>
    <row r="34" spans="2:12" ht="12" customHeight="1" x14ac:dyDescent="0.15">
      <c r="B34" s="223">
        <v>41051</v>
      </c>
      <c r="C34" s="224"/>
      <c r="D34" s="225">
        <v>41057</v>
      </c>
      <c r="E34" s="229">
        <v>780.04499999999996</v>
      </c>
      <c r="F34" s="230">
        <v>997.5</v>
      </c>
      <c r="G34" s="231">
        <v>877.67295804829746</v>
      </c>
      <c r="H34" s="228">
        <v>3137.2</v>
      </c>
      <c r="I34" s="229">
        <v>955.5</v>
      </c>
      <c r="J34" s="230">
        <v>1155</v>
      </c>
      <c r="K34" s="231">
        <v>1047.1065442355341</v>
      </c>
      <c r="L34" s="228">
        <v>9791.6</v>
      </c>
    </row>
    <row r="35" spans="2:12" ht="12" customHeight="1" x14ac:dyDescent="0.15">
      <c r="B35" s="223" t="s">
        <v>131</v>
      </c>
      <c r="C35" s="224"/>
      <c r="D35" s="225"/>
      <c r="E35" s="229"/>
      <c r="F35" s="230"/>
      <c r="G35" s="231"/>
      <c r="H35" s="230"/>
      <c r="I35" s="229"/>
      <c r="J35" s="230"/>
      <c r="K35" s="231"/>
      <c r="L35" s="230"/>
    </row>
    <row r="36" spans="2:12" ht="12" customHeight="1" x14ac:dyDescent="0.15">
      <c r="B36" s="234">
        <v>41058</v>
      </c>
      <c r="C36" s="235"/>
      <c r="D36" s="236">
        <v>41064</v>
      </c>
      <c r="E36" s="650">
        <v>777</v>
      </c>
      <c r="F36" s="651">
        <v>1018.5</v>
      </c>
      <c r="G36" s="652">
        <v>880.83259318001558</v>
      </c>
      <c r="H36" s="651">
        <v>1962.7</v>
      </c>
      <c r="I36" s="653">
        <v>945</v>
      </c>
      <c r="J36" s="654">
        <v>1207.5</v>
      </c>
      <c r="K36" s="655">
        <v>1077.1727092010601</v>
      </c>
      <c r="L36" s="651">
        <v>13167.7</v>
      </c>
    </row>
    <row r="37" spans="2:12" ht="6" customHeight="1" x14ac:dyDescent="0.15">
      <c r="B37" s="200"/>
      <c r="C37" s="221"/>
      <c r="D37" s="221"/>
      <c r="E37" s="192"/>
      <c r="F37" s="192"/>
      <c r="G37" s="192"/>
      <c r="H37" s="192"/>
      <c r="I37" s="192"/>
      <c r="J37" s="192"/>
      <c r="K37" s="192"/>
      <c r="L37" s="192"/>
    </row>
    <row r="38" spans="2:12" ht="12.75" customHeight="1" x14ac:dyDescent="0.15">
      <c r="B38" s="194"/>
      <c r="L38" s="192"/>
    </row>
    <row r="39" spans="2:12" ht="12.75" customHeight="1" x14ac:dyDescent="0.15">
      <c r="B39" s="237"/>
      <c r="L39" s="192"/>
    </row>
    <row r="40" spans="2:12" x14ac:dyDescent="0.15">
      <c r="B40" s="237"/>
    </row>
    <row r="41" spans="2:12" x14ac:dyDescent="0.15">
      <c r="B41" s="237"/>
    </row>
  </sheetData>
  <phoneticPr fontId="6"/>
  <pageMargins left="0.39370078740157483" right="0.39370078740157483" top="0.19685039370078741" bottom="0.59055118110236227" header="0.59055118110236227" footer="0.19685039370078741"/>
  <pageSetup paperSize="9" orientation="landscape" r:id="rId1"/>
  <headerFooter alignWithMargins="0">
    <oddFooter>&amp;C-68-</oddFooter>
  </headerFooter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900-000000000000}">
  <dimension ref="B3:AE54"/>
  <sheetViews>
    <sheetView zoomScale="85" zoomScaleNormal="85" workbookViewId="0"/>
  </sheetViews>
  <sheetFormatPr defaultColWidth="7.5" defaultRowHeight="12" x14ac:dyDescent="0.15"/>
  <cols>
    <col min="1" max="1" width="1" style="193" customWidth="1"/>
    <col min="2" max="2" width="5.25" style="193" customWidth="1"/>
    <col min="3" max="3" width="2.5" style="193" customWidth="1"/>
    <col min="4" max="4" width="5.375" style="193" customWidth="1"/>
    <col min="5" max="5" width="5.5" style="193" customWidth="1"/>
    <col min="6" max="7" width="5.875" style="193" customWidth="1"/>
    <col min="8" max="8" width="8.125" style="193" customWidth="1"/>
    <col min="9" max="9" width="5.75" style="193" customWidth="1"/>
    <col min="10" max="11" width="5.875" style="193" customWidth="1"/>
    <col min="12" max="12" width="8.125" style="193" customWidth="1"/>
    <col min="13" max="13" width="5.5" style="193" customWidth="1"/>
    <col min="14" max="15" width="5.875" style="193" customWidth="1"/>
    <col min="16" max="16" width="8.125" style="193" customWidth="1"/>
    <col min="17" max="17" width="5.375" style="193" customWidth="1"/>
    <col min="18" max="19" width="5.875" style="193" customWidth="1"/>
    <col min="20" max="20" width="8.125" style="193" customWidth="1"/>
    <col min="21" max="21" width="5.5" style="193" customWidth="1"/>
    <col min="22" max="23" width="5.875" style="193" customWidth="1"/>
    <col min="24" max="24" width="8.125" style="193" customWidth="1"/>
    <col min="25" max="16384" width="7.5" style="193"/>
  </cols>
  <sheetData>
    <row r="3" spans="2:31" x14ac:dyDescent="0.15">
      <c r="B3" s="193" t="s">
        <v>467</v>
      </c>
    </row>
    <row r="4" spans="2:31" x14ac:dyDescent="0.15">
      <c r="X4" s="194" t="s">
        <v>85</v>
      </c>
    </row>
    <row r="5" spans="2:31" ht="6" customHeight="1" x14ac:dyDescent="0.15">
      <c r="B5" s="195"/>
      <c r="C5" s="195"/>
      <c r="D5" s="195"/>
      <c r="E5" s="195"/>
      <c r="F5" s="195"/>
      <c r="G5" s="195"/>
      <c r="H5" s="195"/>
      <c r="I5" s="195"/>
      <c r="J5" s="195"/>
      <c r="K5" s="195"/>
      <c r="L5" s="195"/>
      <c r="M5" s="195"/>
      <c r="N5" s="195"/>
    </row>
    <row r="6" spans="2:31" ht="13.5" x14ac:dyDescent="0.15">
      <c r="B6" s="196"/>
      <c r="C6" s="197" t="s">
        <v>86</v>
      </c>
      <c r="D6" s="198"/>
      <c r="E6" s="218" t="s">
        <v>122</v>
      </c>
      <c r="F6" s="219"/>
      <c r="G6" s="219"/>
      <c r="H6" s="220"/>
      <c r="I6" s="218" t="s">
        <v>123</v>
      </c>
      <c r="J6" s="219"/>
      <c r="K6" s="219"/>
      <c r="L6" s="220"/>
      <c r="M6" s="218" t="s">
        <v>124</v>
      </c>
      <c r="N6" s="219"/>
      <c r="O6" s="219"/>
      <c r="P6" s="220"/>
      <c r="Q6" s="218" t="s">
        <v>126</v>
      </c>
      <c r="R6" s="219"/>
      <c r="S6" s="219"/>
      <c r="T6" s="220"/>
      <c r="U6" s="238" t="s">
        <v>134</v>
      </c>
      <c r="V6" s="239"/>
      <c r="W6" s="239"/>
      <c r="X6" s="240"/>
      <c r="Z6" s="192"/>
      <c r="AA6" s="173"/>
      <c r="AB6" s="173"/>
      <c r="AC6" s="173"/>
      <c r="AD6" s="173"/>
      <c r="AE6" s="173"/>
    </row>
    <row r="7" spans="2:31" ht="13.5" x14ac:dyDescent="0.15">
      <c r="B7" s="199" t="s">
        <v>92</v>
      </c>
      <c r="C7" s="200"/>
      <c r="D7" s="201"/>
      <c r="E7" s="205" t="s">
        <v>93</v>
      </c>
      <c r="F7" s="203" t="s">
        <v>94</v>
      </c>
      <c r="G7" s="206" t="s">
        <v>95</v>
      </c>
      <c r="H7" s="203" t="s">
        <v>96</v>
      </c>
      <c r="I7" s="205" t="s">
        <v>93</v>
      </c>
      <c r="J7" s="203" t="s">
        <v>94</v>
      </c>
      <c r="K7" s="206" t="s">
        <v>95</v>
      </c>
      <c r="L7" s="203" t="s">
        <v>96</v>
      </c>
      <c r="M7" s="205" t="s">
        <v>93</v>
      </c>
      <c r="N7" s="203" t="s">
        <v>94</v>
      </c>
      <c r="O7" s="205" t="s">
        <v>95</v>
      </c>
      <c r="P7" s="203" t="s">
        <v>96</v>
      </c>
      <c r="Q7" s="205" t="s">
        <v>93</v>
      </c>
      <c r="R7" s="203" t="s">
        <v>94</v>
      </c>
      <c r="S7" s="206" t="s">
        <v>95</v>
      </c>
      <c r="T7" s="203" t="s">
        <v>96</v>
      </c>
      <c r="U7" s="205" t="s">
        <v>93</v>
      </c>
      <c r="V7" s="203" t="s">
        <v>94</v>
      </c>
      <c r="W7" s="206" t="s">
        <v>95</v>
      </c>
      <c r="X7" s="203" t="s">
        <v>96</v>
      </c>
      <c r="Z7" s="192"/>
      <c r="AA7" s="173"/>
      <c r="AB7" s="173"/>
      <c r="AC7" s="173"/>
      <c r="AD7" s="173"/>
      <c r="AE7" s="173"/>
    </row>
    <row r="8" spans="2:31" ht="13.5" x14ac:dyDescent="0.15">
      <c r="B8" s="208"/>
      <c r="C8" s="195"/>
      <c r="D8" s="195"/>
      <c r="E8" s="209"/>
      <c r="F8" s="210"/>
      <c r="G8" s="211" t="s">
        <v>97</v>
      </c>
      <c r="H8" s="210"/>
      <c r="I8" s="209"/>
      <c r="J8" s="210"/>
      <c r="K8" s="211" t="s">
        <v>97</v>
      </c>
      <c r="L8" s="210"/>
      <c r="M8" s="209"/>
      <c r="N8" s="210"/>
      <c r="O8" s="209" t="s">
        <v>97</v>
      </c>
      <c r="P8" s="210"/>
      <c r="Q8" s="209"/>
      <c r="R8" s="210"/>
      <c r="S8" s="211" t="s">
        <v>97</v>
      </c>
      <c r="T8" s="210"/>
      <c r="U8" s="209"/>
      <c r="V8" s="210"/>
      <c r="W8" s="211" t="s">
        <v>97</v>
      </c>
      <c r="X8" s="210"/>
      <c r="Z8" s="173"/>
      <c r="AA8" s="173"/>
      <c r="AB8" s="173"/>
      <c r="AC8" s="173"/>
      <c r="AD8" s="173"/>
      <c r="AE8" s="173"/>
    </row>
    <row r="9" spans="2:31" ht="14.1" customHeight="1" x14ac:dyDescent="0.15">
      <c r="B9" s="196" t="s">
        <v>0</v>
      </c>
      <c r="C9" s="206">
        <v>21</v>
      </c>
      <c r="D9" s="258" t="s">
        <v>1</v>
      </c>
      <c r="E9" s="196">
        <v>1680</v>
      </c>
      <c r="F9" s="656">
        <v>2625</v>
      </c>
      <c r="G9" s="657">
        <v>2049</v>
      </c>
      <c r="H9" s="656">
        <v>119957</v>
      </c>
      <c r="I9" s="196">
        <v>1470</v>
      </c>
      <c r="J9" s="656">
        <v>1890</v>
      </c>
      <c r="K9" s="657">
        <v>1686</v>
      </c>
      <c r="L9" s="656">
        <v>82099</v>
      </c>
      <c r="M9" s="196">
        <v>1050</v>
      </c>
      <c r="N9" s="656">
        <v>1575</v>
      </c>
      <c r="O9" s="657">
        <v>1298</v>
      </c>
      <c r="P9" s="656">
        <v>49340</v>
      </c>
      <c r="Q9" s="196">
        <v>3360</v>
      </c>
      <c r="R9" s="656">
        <v>4515</v>
      </c>
      <c r="S9" s="657">
        <v>3996</v>
      </c>
      <c r="T9" s="656">
        <v>21301</v>
      </c>
      <c r="U9" s="196">
        <v>3150</v>
      </c>
      <c r="V9" s="656">
        <v>4107</v>
      </c>
      <c r="W9" s="657">
        <v>3547</v>
      </c>
      <c r="X9" s="656">
        <v>57867</v>
      </c>
      <c r="Y9" s="192"/>
      <c r="Z9" s="173"/>
      <c r="AA9" s="173"/>
      <c r="AB9" s="173"/>
      <c r="AC9" s="173"/>
      <c r="AD9" s="173"/>
      <c r="AE9" s="173"/>
    </row>
    <row r="10" spans="2:31" ht="14.1" customHeight="1" x14ac:dyDescent="0.15">
      <c r="B10" s="213"/>
      <c r="C10" s="204">
        <v>22</v>
      </c>
      <c r="D10" s="192"/>
      <c r="E10" s="213">
        <v>1785</v>
      </c>
      <c r="F10" s="214">
        <v>2888</v>
      </c>
      <c r="G10" s="192">
        <v>2180</v>
      </c>
      <c r="H10" s="214">
        <v>149253</v>
      </c>
      <c r="I10" s="213">
        <v>1523</v>
      </c>
      <c r="J10" s="214">
        <v>2205</v>
      </c>
      <c r="K10" s="192">
        <v>1775</v>
      </c>
      <c r="L10" s="214">
        <v>98295</v>
      </c>
      <c r="M10" s="213">
        <v>1155</v>
      </c>
      <c r="N10" s="214">
        <v>1575</v>
      </c>
      <c r="O10" s="192">
        <v>1392</v>
      </c>
      <c r="P10" s="214">
        <v>62737</v>
      </c>
      <c r="Q10" s="213">
        <v>3885</v>
      </c>
      <c r="R10" s="214">
        <v>5040</v>
      </c>
      <c r="S10" s="192">
        <v>4372</v>
      </c>
      <c r="T10" s="214">
        <v>30170</v>
      </c>
      <c r="U10" s="213">
        <v>3360</v>
      </c>
      <c r="V10" s="214">
        <v>4156</v>
      </c>
      <c r="W10" s="192">
        <v>3789</v>
      </c>
      <c r="X10" s="214">
        <v>72102</v>
      </c>
      <c r="Y10" s="192"/>
      <c r="Z10" s="173"/>
      <c r="AA10" s="173"/>
      <c r="AB10" s="173"/>
      <c r="AC10" s="173"/>
      <c r="AD10" s="173"/>
      <c r="AE10" s="173"/>
    </row>
    <row r="11" spans="2:31" ht="14.1" customHeight="1" x14ac:dyDescent="0.15">
      <c r="B11" s="208"/>
      <c r="C11" s="211">
        <v>23</v>
      </c>
      <c r="D11" s="217"/>
      <c r="E11" s="182">
        <v>1785</v>
      </c>
      <c r="F11" s="182">
        <v>2782.5</v>
      </c>
      <c r="G11" s="183">
        <v>2272.6183664688806</v>
      </c>
      <c r="H11" s="182">
        <v>112938.6</v>
      </c>
      <c r="I11" s="182">
        <v>1575</v>
      </c>
      <c r="J11" s="182">
        <v>2100</v>
      </c>
      <c r="K11" s="182">
        <v>1790.0319262105306</v>
      </c>
      <c r="L11" s="182">
        <v>82107.100000000006</v>
      </c>
      <c r="M11" s="182">
        <v>1260</v>
      </c>
      <c r="N11" s="182">
        <v>1659</v>
      </c>
      <c r="O11" s="182">
        <v>1385.6232097838333</v>
      </c>
      <c r="P11" s="182">
        <v>47042.000000000007</v>
      </c>
      <c r="Q11" s="182">
        <v>3990</v>
      </c>
      <c r="R11" s="182">
        <v>5460</v>
      </c>
      <c r="S11" s="182">
        <v>4794.4439599691068</v>
      </c>
      <c r="T11" s="182">
        <v>21955.4</v>
      </c>
      <c r="U11" s="182">
        <v>3045</v>
      </c>
      <c r="V11" s="182">
        <v>4410</v>
      </c>
      <c r="W11" s="182">
        <v>3857.8783887304758</v>
      </c>
      <c r="X11" s="183">
        <v>57465.8</v>
      </c>
      <c r="Y11" s="192"/>
      <c r="Z11" s="192"/>
      <c r="AA11" s="192"/>
      <c r="AB11" s="192"/>
      <c r="AC11" s="192"/>
      <c r="AD11" s="192"/>
      <c r="AE11" s="192"/>
    </row>
    <row r="12" spans="2:31" ht="14.1" customHeight="1" x14ac:dyDescent="0.15">
      <c r="B12" s="175" t="s">
        <v>155</v>
      </c>
      <c r="C12" s="167">
        <v>5</v>
      </c>
      <c r="D12" s="180" t="s">
        <v>156</v>
      </c>
      <c r="E12" s="214">
        <v>2079</v>
      </c>
      <c r="F12" s="214">
        <v>2500.0500000000002</v>
      </c>
      <c r="G12" s="214">
        <v>2303.633947192382</v>
      </c>
      <c r="H12" s="214">
        <v>15105.7</v>
      </c>
      <c r="I12" s="214">
        <v>1785</v>
      </c>
      <c r="J12" s="214">
        <v>2000.04</v>
      </c>
      <c r="K12" s="214">
        <v>1851.8499117498739</v>
      </c>
      <c r="L12" s="214">
        <v>7507.6</v>
      </c>
      <c r="M12" s="214">
        <v>1365</v>
      </c>
      <c r="N12" s="214">
        <v>1606.5</v>
      </c>
      <c r="O12" s="214">
        <v>1501.4626334519571</v>
      </c>
      <c r="P12" s="214">
        <v>4676.7</v>
      </c>
      <c r="Q12" s="214">
        <v>4462.5</v>
      </c>
      <c r="R12" s="214">
        <v>5040</v>
      </c>
      <c r="S12" s="214">
        <v>4762.8567665601531</v>
      </c>
      <c r="T12" s="214">
        <v>2576.5</v>
      </c>
      <c r="U12" s="214">
        <v>3570</v>
      </c>
      <c r="V12" s="214">
        <v>4410</v>
      </c>
      <c r="W12" s="214">
        <v>3905.5762977473073</v>
      </c>
      <c r="X12" s="214">
        <v>6812.2</v>
      </c>
      <c r="Y12" s="192"/>
      <c r="Z12" s="173"/>
      <c r="AA12" s="173"/>
      <c r="AB12" s="173"/>
      <c r="AC12" s="173"/>
      <c r="AD12" s="173"/>
      <c r="AE12" s="192"/>
    </row>
    <row r="13" spans="2:31" ht="14.1" customHeight="1" x14ac:dyDescent="0.15">
      <c r="B13" s="175"/>
      <c r="C13" s="167">
        <v>6</v>
      </c>
      <c r="D13" s="180"/>
      <c r="E13" s="214">
        <v>1995</v>
      </c>
      <c r="F13" s="214">
        <v>2400.09</v>
      </c>
      <c r="G13" s="214">
        <v>2232.1457459420021</v>
      </c>
      <c r="H13" s="214">
        <v>10832.5</v>
      </c>
      <c r="I13" s="214">
        <v>1785</v>
      </c>
      <c r="J13" s="214">
        <v>2047.5</v>
      </c>
      <c r="K13" s="214">
        <v>1873.6026367940106</v>
      </c>
      <c r="L13" s="214">
        <v>8066.5</v>
      </c>
      <c r="M13" s="215">
        <v>1365</v>
      </c>
      <c r="N13" s="214">
        <v>1659</v>
      </c>
      <c r="O13" s="214">
        <v>1500.261904761905</v>
      </c>
      <c r="P13" s="214">
        <v>3947.8</v>
      </c>
      <c r="Q13" s="214">
        <v>4462.5</v>
      </c>
      <c r="R13" s="214">
        <v>5145</v>
      </c>
      <c r="S13" s="214">
        <v>4801.7410791993052</v>
      </c>
      <c r="T13" s="214">
        <v>1485.5</v>
      </c>
      <c r="U13" s="214">
        <v>3634.05</v>
      </c>
      <c r="V13" s="214">
        <v>4410</v>
      </c>
      <c r="W13" s="214">
        <v>3883.3080944169005</v>
      </c>
      <c r="X13" s="215">
        <v>4024.9</v>
      </c>
      <c r="Y13" s="192"/>
    </row>
    <row r="14" spans="2:31" ht="14.1" customHeight="1" x14ac:dyDescent="0.15">
      <c r="B14" s="175"/>
      <c r="C14" s="167">
        <v>7</v>
      </c>
      <c r="D14" s="180"/>
      <c r="E14" s="214">
        <v>1785</v>
      </c>
      <c r="F14" s="214">
        <v>2310</v>
      </c>
      <c r="G14" s="214">
        <v>2100.5365700340185</v>
      </c>
      <c r="H14" s="214">
        <v>8733.9000000000015</v>
      </c>
      <c r="I14" s="214">
        <v>1596</v>
      </c>
      <c r="J14" s="214">
        <v>2000.04</v>
      </c>
      <c r="K14" s="214">
        <v>1793.9316164383565</v>
      </c>
      <c r="L14" s="214">
        <v>4874.7</v>
      </c>
      <c r="M14" s="214">
        <v>1522.5</v>
      </c>
      <c r="N14" s="214">
        <v>1522.5</v>
      </c>
      <c r="O14" s="214">
        <v>1522.4999999999998</v>
      </c>
      <c r="P14" s="214">
        <v>3597.3</v>
      </c>
      <c r="Q14" s="214">
        <v>4305</v>
      </c>
      <c r="R14" s="215">
        <v>5040</v>
      </c>
      <c r="S14" s="214">
        <v>4795.7123239436623</v>
      </c>
      <c r="T14" s="214">
        <v>1866.1000000000001</v>
      </c>
      <c r="U14" s="214">
        <v>3360</v>
      </c>
      <c r="V14" s="214">
        <v>3990</v>
      </c>
      <c r="W14" s="214">
        <v>3702.4918032786891</v>
      </c>
      <c r="X14" s="215">
        <v>4881.6000000000004</v>
      </c>
      <c r="Y14" s="192"/>
    </row>
    <row r="15" spans="2:31" ht="14.1" customHeight="1" x14ac:dyDescent="0.15">
      <c r="B15" s="175"/>
      <c r="C15" s="167">
        <v>8</v>
      </c>
      <c r="D15" s="180"/>
      <c r="E15" s="214">
        <v>1785</v>
      </c>
      <c r="F15" s="214">
        <v>2310</v>
      </c>
      <c r="G15" s="215">
        <v>2064.0288415124701</v>
      </c>
      <c r="H15" s="214">
        <v>10340.5</v>
      </c>
      <c r="I15" s="214">
        <v>1575</v>
      </c>
      <c r="J15" s="214">
        <v>2100</v>
      </c>
      <c r="K15" s="214">
        <v>1741.738945742421</v>
      </c>
      <c r="L15" s="214">
        <v>5455.8</v>
      </c>
      <c r="M15" s="214">
        <v>1260</v>
      </c>
      <c r="N15" s="214">
        <v>1543.5</v>
      </c>
      <c r="O15" s="214">
        <v>1377.6825842696628</v>
      </c>
      <c r="P15" s="214">
        <v>4828.2</v>
      </c>
      <c r="Q15" s="214">
        <v>3990</v>
      </c>
      <c r="R15" s="214">
        <v>5040</v>
      </c>
      <c r="S15" s="214">
        <v>4727.3399098083428</v>
      </c>
      <c r="T15" s="214">
        <v>1671.9</v>
      </c>
      <c r="U15" s="214">
        <v>3045</v>
      </c>
      <c r="V15" s="214">
        <v>3990</v>
      </c>
      <c r="W15" s="214">
        <v>3630.474096695857</v>
      </c>
      <c r="X15" s="215">
        <v>3585.1000000000004</v>
      </c>
      <c r="Y15" s="192"/>
    </row>
    <row r="16" spans="2:31" ht="14.1" customHeight="1" x14ac:dyDescent="0.15">
      <c r="B16" s="175"/>
      <c r="C16" s="167">
        <v>9</v>
      </c>
      <c r="D16" s="180"/>
      <c r="E16" s="214">
        <v>1890</v>
      </c>
      <c r="F16" s="214">
        <v>2310</v>
      </c>
      <c r="G16" s="214">
        <v>2105.8823455127131</v>
      </c>
      <c r="H16" s="214">
        <v>7324.6</v>
      </c>
      <c r="I16" s="214">
        <v>1575</v>
      </c>
      <c r="J16" s="214">
        <v>1995</v>
      </c>
      <c r="K16" s="214">
        <v>1727.1934946185349</v>
      </c>
      <c r="L16" s="214">
        <v>5821.8</v>
      </c>
      <c r="M16" s="214">
        <v>1260</v>
      </c>
      <c r="N16" s="214">
        <v>1575</v>
      </c>
      <c r="O16" s="214">
        <v>1381.6404820012208</v>
      </c>
      <c r="P16" s="214">
        <v>2848.3999999999996</v>
      </c>
      <c r="Q16" s="214">
        <v>3990</v>
      </c>
      <c r="R16" s="214">
        <v>5040</v>
      </c>
      <c r="S16" s="214">
        <v>4698.1205443940362</v>
      </c>
      <c r="T16" s="214">
        <v>1740.9</v>
      </c>
      <c r="U16" s="214">
        <v>3360</v>
      </c>
      <c r="V16" s="214">
        <v>4200</v>
      </c>
      <c r="W16" s="214">
        <v>3796.3045949786833</v>
      </c>
      <c r="X16" s="215">
        <v>4930.8999999999996</v>
      </c>
      <c r="Y16" s="192"/>
    </row>
    <row r="17" spans="2:25" ht="14.1" customHeight="1" x14ac:dyDescent="0.15">
      <c r="B17" s="175"/>
      <c r="C17" s="167">
        <v>10</v>
      </c>
      <c r="D17" s="180"/>
      <c r="E17" s="214">
        <v>1890</v>
      </c>
      <c r="F17" s="214">
        <v>2415</v>
      </c>
      <c r="G17" s="214">
        <v>2211.9178100263848</v>
      </c>
      <c r="H17" s="214">
        <v>7949.7999999999993</v>
      </c>
      <c r="I17" s="214">
        <v>1575</v>
      </c>
      <c r="J17" s="214">
        <v>2047.5</v>
      </c>
      <c r="K17" s="214">
        <v>1766.6132546028018</v>
      </c>
      <c r="L17" s="214">
        <v>5632.5</v>
      </c>
      <c r="M17" s="214">
        <v>1312.5</v>
      </c>
      <c r="N17" s="214">
        <v>1575</v>
      </c>
      <c r="O17" s="214">
        <v>1418.7428023032628</v>
      </c>
      <c r="P17" s="214">
        <v>2770.9</v>
      </c>
      <c r="Q17" s="214">
        <v>4200</v>
      </c>
      <c r="R17" s="214">
        <v>5250</v>
      </c>
      <c r="S17" s="214">
        <v>4867.8908045977014</v>
      </c>
      <c r="T17" s="214">
        <v>1574.3</v>
      </c>
      <c r="U17" s="214">
        <v>3465</v>
      </c>
      <c r="V17" s="214">
        <v>4200</v>
      </c>
      <c r="W17" s="215">
        <v>3862.7161252900232</v>
      </c>
      <c r="X17" s="215">
        <v>4646.8</v>
      </c>
      <c r="Y17" s="192"/>
    </row>
    <row r="18" spans="2:25" ht="14.1" customHeight="1" x14ac:dyDescent="0.15">
      <c r="B18" s="175"/>
      <c r="C18" s="167">
        <v>11</v>
      </c>
      <c r="D18" s="180"/>
      <c r="E18" s="214">
        <v>2100</v>
      </c>
      <c r="F18" s="214">
        <v>2520</v>
      </c>
      <c r="G18" s="214">
        <v>2319.9614222917403</v>
      </c>
      <c r="H18" s="214">
        <v>7326.5</v>
      </c>
      <c r="I18" s="214">
        <v>1575</v>
      </c>
      <c r="J18" s="214">
        <v>2047.5</v>
      </c>
      <c r="K18" s="214">
        <v>1814.0486964950765</v>
      </c>
      <c r="L18" s="214">
        <v>5895.4</v>
      </c>
      <c r="M18" s="214">
        <v>1260</v>
      </c>
      <c r="N18" s="214">
        <v>1575</v>
      </c>
      <c r="O18" s="214">
        <v>1386.1721118221628</v>
      </c>
      <c r="P18" s="214">
        <v>4783.8999999999996</v>
      </c>
      <c r="Q18" s="214">
        <v>4200</v>
      </c>
      <c r="R18" s="214">
        <v>5250</v>
      </c>
      <c r="S18" s="214">
        <v>4919.5133878241268</v>
      </c>
      <c r="T18" s="214">
        <v>1855.5</v>
      </c>
      <c r="U18" s="214">
        <v>3465</v>
      </c>
      <c r="V18" s="214">
        <v>4252.5</v>
      </c>
      <c r="W18" s="214">
        <v>3926.5039097868139</v>
      </c>
      <c r="X18" s="215">
        <v>5398.2</v>
      </c>
      <c r="Y18" s="192"/>
    </row>
    <row r="19" spans="2:25" ht="14.1" customHeight="1" x14ac:dyDescent="0.15">
      <c r="B19" s="175"/>
      <c r="C19" s="167">
        <v>12</v>
      </c>
      <c r="D19" s="180"/>
      <c r="E19" s="214">
        <v>2205</v>
      </c>
      <c r="F19" s="214">
        <v>2625</v>
      </c>
      <c r="G19" s="214">
        <v>2431.7658245505272</v>
      </c>
      <c r="H19" s="214">
        <v>13339.8</v>
      </c>
      <c r="I19" s="214">
        <v>1575</v>
      </c>
      <c r="J19" s="214">
        <v>2100</v>
      </c>
      <c r="K19" s="214">
        <v>1850.5884845047874</v>
      </c>
      <c r="L19" s="214">
        <v>9739.2999999999993</v>
      </c>
      <c r="M19" s="214">
        <v>1365</v>
      </c>
      <c r="N19" s="214">
        <v>1365</v>
      </c>
      <c r="O19" s="214">
        <v>1365</v>
      </c>
      <c r="P19" s="214">
        <v>5349.9</v>
      </c>
      <c r="Q19" s="214">
        <v>4515</v>
      </c>
      <c r="R19" s="214">
        <v>5460</v>
      </c>
      <c r="S19" s="214">
        <v>5052.7115674453662</v>
      </c>
      <c r="T19" s="214">
        <v>1996.5</v>
      </c>
      <c r="U19" s="214">
        <v>3675</v>
      </c>
      <c r="V19" s="214">
        <v>4410</v>
      </c>
      <c r="W19" s="214">
        <v>4047.5441841158572</v>
      </c>
      <c r="X19" s="215">
        <v>6003.1</v>
      </c>
      <c r="Y19" s="192"/>
    </row>
    <row r="20" spans="2:25" ht="14.1" customHeight="1" x14ac:dyDescent="0.15">
      <c r="B20" s="175" t="s">
        <v>157</v>
      </c>
      <c r="C20" s="167">
        <v>1</v>
      </c>
      <c r="D20" s="180" t="s">
        <v>156</v>
      </c>
      <c r="E20" s="214">
        <v>1995</v>
      </c>
      <c r="F20" s="214">
        <v>2520</v>
      </c>
      <c r="G20" s="214">
        <v>2291.5115040148239</v>
      </c>
      <c r="H20" s="214">
        <v>10916</v>
      </c>
      <c r="I20" s="214">
        <v>1470</v>
      </c>
      <c r="J20" s="214">
        <v>2100</v>
      </c>
      <c r="K20" s="214">
        <v>1832.1131463998877</v>
      </c>
      <c r="L20" s="214">
        <v>8227.7999999999993</v>
      </c>
      <c r="M20" s="214">
        <v>1155</v>
      </c>
      <c r="N20" s="214">
        <v>1470</v>
      </c>
      <c r="O20" s="214">
        <v>1310.4324163863052</v>
      </c>
      <c r="P20" s="214">
        <v>4479.5</v>
      </c>
      <c r="Q20" s="214">
        <v>4515</v>
      </c>
      <c r="R20" s="214">
        <v>5460</v>
      </c>
      <c r="S20" s="214">
        <v>5045.4712643678158</v>
      </c>
      <c r="T20" s="214">
        <v>1744.5</v>
      </c>
      <c r="U20" s="214">
        <v>3570</v>
      </c>
      <c r="V20" s="214">
        <v>4515</v>
      </c>
      <c r="W20" s="214">
        <v>3967.0065113091159</v>
      </c>
      <c r="X20" s="215">
        <v>5381.7000000000007</v>
      </c>
      <c r="Y20" s="192"/>
    </row>
    <row r="21" spans="2:25" ht="14.1" customHeight="1" x14ac:dyDescent="0.15">
      <c r="B21" s="175"/>
      <c r="C21" s="167">
        <v>2</v>
      </c>
      <c r="D21" s="180"/>
      <c r="E21" s="214">
        <v>1890</v>
      </c>
      <c r="F21" s="214">
        <v>2415</v>
      </c>
      <c r="G21" s="214">
        <v>2150.4427750696373</v>
      </c>
      <c r="H21" s="214">
        <v>8838.4</v>
      </c>
      <c r="I21" s="214">
        <v>1575</v>
      </c>
      <c r="J21" s="214">
        <v>2100</v>
      </c>
      <c r="K21" s="214">
        <v>1765.5868335689925</v>
      </c>
      <c r="L21" s="214">
        <v>5878</v>
      </c>
      <c r="M21" s="214">
        <v>1155</v>
      </c>
      <c r="N21" s="214">
        <v>1417.5</v>
      </c>
      <c r="O21" s="214">
        <v>1313.4294454569122</v>
      </c>
      <c r="P21" s="214">
        <v>5443.6</v>
      </c>
      <c r="Q21" s="214">
        <v>4200</v>
      </c>
      <c r="R21" s="214">
        <v>5355</v>
      </c>
      <c r="S21" s="214">
        <v>4909.4735457260713</v>
      </c>
      <c r="T21" s="214">
        <v>1569.7</v>
      </c>
      <c r="U21" s="214">
        <v>3360</v>
      </c>
      <c r="V21" s="214">
        <v>4095</v>
      </c>
      <c r="W21" s="214">
        <v>3770.3071002199185</v>
      </c>
      <c r="X21" s="215">
        <v>4334.8999999999996</v>
      </c>
      <c r="Y21" s="192"/>
    </row>
    <row r="22" spans="2:25" ht="14.1" customHeight="1" x14ac:dyDescent="0.15">
      <c r="B22" s="175"/>
      <c r="C22" s="167">
        <v>3</v>
      </c>
      <c r="D22" s="180"/>
      <c r="E22" s="214">
        <v>1785</v>
      </c>
      <c r="F22" s="214">
        <v>2257.5</v>
      </c>
      <c r="G22" s="214">
        <v>2029.752956449641</v>
      </c>
      <c r="H22" s="214">
        <v>10514.1</v>
      </c>
      <c r="I22" s="214">
        <v>1575</v>
      </c>
      <c r="J22" s="214">
        <v>1942.5</v>
      </c>
      <c r="K22" s="214">
        <v>1755.076311535636</v>
      </c>
      <c r="L22" s="214">
        <v>7684.9</v>
      </c>
      <c r="M22" s="214">
        <v>1155</v>
      </c>
      <c r="N22" s="214">
        <v>1470</v>
      </c>
      <c r="O22" s="214">
        <v>1313.0295777055906</v>
      </c>
      <c r="P22" s="214">
        <v>7827</v>
      </c>
      <c r="Q22" s="214">
        <v>4200</v>
      </c>
      <c r="R22" s="214">
        <v>5355</v>
      </c>
      <c r="S22" s="214">
        <v>4911.0774590163937</v>
      </c>
      <c r="T22" s="214">
        <v>2356.1999999999998</v>
      </c>
      <c r="U22" s="214">
        <v>3255</v>
      </c>
      <c r="V22" s="214">
        <v>3990</v>
      </c>
      <c r="W22" s="214">
        <v>3694.8255105150874</v>
      </c>
      <c r="X22" s="215">
        <v>6210</v>
      </c>
      <c r="Y22" s="192"/>
    </row>
    <row r="23" spans="2:25" ht="14.1" customHeight="1" x14ac:dyDescent="0.15">
      <c r="B23" s="175"/>
      <c r="C23" s="167">
        <v>4</v>
      </c>
      <c r="D23" s="180"/>
      <c r="E23" s="214">
        <v>1785</v>
      </c>
      <c r="F23" s="214">
        <v>2257.5</v>
      </c>
      <c r="G23" s="214">
        <v>2023.0722166756259</v>
      </c>
      <c r="H23" s="214">
        <v>18455.3</v>
      </c>
      <c r="I23" s="214">
        <v>1575</v>
      </c>
      <c r="J23" s="214">
        <v>1890</v>
      </c>
      <c r="K23" s="214">
        <v>1716.0190251393467</v>
      </c>
      <c r="L23" s="214">
        <v>10237.9</v>
      </c>
      <c r="M23" s="214">
        <v>1260</v>
      </c>
      <c r="N23" s="214">
        <v>1575</v>
      </c>
      <c r="O23" s="214">
        <v>1456.3876730683339</v>
      </c>
      <c r="P23" s="214">
        <v>8755.7000000000007</v>
      </c>
      <c r="Q23" s="214">
        <v>3675</v>
      </c>
      <c r="R23" s="214">
        <v>5040</v>
      </c>
      <c r="S23" s="214">
        <v>4646.0930371280865</v>
      </c>
      <c r="T23" s="214">
        <v>3169.7</v>
      </c>
      <c r="U23" s="214">
        <v>3150</v>
      </c>
      <c r="V23" s="214">
        <v>4200</v>
      </c>
      <c r="W23" s="214">
        <v>3487.9373947947684</v>
      </c>
      <c r="X23" s="215">
        <v>6829.6</v>
      </c>
      <c r="Y23" s="192"/>
    </row>
    <row r="24" spans="2:25" ht="14.1" customHeight="1" x14ac:dyDescent="0.15">
      <c r="B24" s="168"/>
      <c r="C24" s="172">
        <v>5</v>
      </c>
      <c r="D24" s="181"/>
      <c r="E24" s="216">
        <v>1837.5</v>
      </c>
      <c r="F24" s="216">
        <v>2257.5</v>
      </c>
      <c r="G24" s="216">
        <v>2081.5368365260842</v>
      </c>
      <c r="H24" s="216">
        <v>16827.900000000001</v>
      </c>
      <c r="I24" s="216">
        <v>1575</v>
      </c>
      <c r="J24" s="216">
        <v>1890</v>
      </c>
      <c r="K24" s="216">
        <v>1669.0387035119852</v>
      </c>
      <c r="L24" s="216">
        <v>8147.4</v>
      </c>
      <c r="M24" s="216">
        <v>1365</v>
      </c>
      <c r="N24" s="216">
        <v>1575</v>
      </c>
      <c r="O24" s="216">
        <v>1517.1394736842105</v>
      </c>
      <c r="P24" s="216">
        <v>8075.6</v>
      </c>
      <c r="Q24" s="216">
        <v>3990</v>
      </c>
      <c r="R24" s="216">
        <v>5460</v>
      </c>
      <c r="S24" s="216">
        <v>4750.5024974488424</v>
      </c>
      <c r="T24" s="216">
        <v>2635.2</v>
      </c>
      <c r="U24" s="216">
        <v>3150</v>
      </c>
      <c r="V24" s="216">
        <v>4200</v>
      </c>
      <c r="W24" s="216">
        <v>3641.5862478076951</v>
      </c>
      <c r="X24" s="217">
        <v>5590.6</v>
      </c>
      <c r="Y24" s="192"/>
    </row>
    <row r="25" spans="2:25" x14ac:dyDescent="0.15">
      <c r="B25" s="202"/>
      <c r="C25" s="221"/>
      <c r="D25" s="222"/>
      <c r="E25" s="213"/>
      <c r="F25" s="214"/>
      <c r="G25" s="192"/>
      <c r="H25" s="214"/>
      <c r="I25" s="213"/>
      <c r="J25" s="214"/>
      <c r="K25" s="192"/>
      <c r="L25" s="214"/>
      <c r="M25" s="213"/>
      <c r="N25" s="214"/>
      <c r="O25" s="192"/>
      <c r="P25" s="214"/>
      <c r="Q25" s="213"/>
      <c r="R25" s="214"/>
      <c r="S25" s="192"/>
      <c r="T25" s="214"/>
      <c r="U25" s="213"/>
      <c r="V25" s="214"/>
      <c r="W25" s="192"/>
      <c r="X25" s="214"/>
      <c r="Y25" s="192"/>
    </row>
    <row r="26" spans="2:25" x14ac:dyDescent="0.15">
      <c r="B26" s="202"/>
      <c r="C26" s="221"/>
      <c r="D26" s="222"/>
      <c r="E26" s="213"/>
      <c r="F26" s="214"/>
      <c r="G26" s="192"/>
      <c r="H26" s="214"/>
      <c r="I26" s="213"/>
      <c r="J26" s="214"/>
      <c r="K26" s="192"/>
      <c r="L26" s="214"/>
      <c r="M26" s="213"/>
      <c r="N26" s="214"/>
      <c r="O26" s="192"/>
      <c r="P26" s="214"/>
      <c r="Q26" s="213"/>
      <c r="R26" s="214"/>
      <c r="S26" s="192"/>
      <c r="T26" s="214"/>
      <c r="U26" s="213"/>
      <c r="V26" s="214"/>
      <c r="W26" s="192"/>
      <c r="X26" s="214"/>
      <c r="Y26" s="192"/>
    </row>
    <row r="27" spans="2:25" x14ac:dyDescent="0.15">
      <c r="B27" s="199" t="s">
        <v>127</v>
      </c>
      <c r="C27" s="221"/>
      <c r="D27" s="222"/>
      <c r="E27" s="213"/>
      <c r="F27" s="214"/>
      <c r="G27" s="192"/>
      <c r="H27" s="214"/>
      <c r="I27" s="213"/>
      <c r="J27" s="214"/>
      <c r="K27" s="192"/>
      <c r="L27" s="214"/>
      <c r="M27" s="213"/>
      <c r="N27" s="214"/>
      <c r="O27" s="192"/>
      <c r="P27" s="214"/>
      <c r="Q27" s="213"/>
      <c r="R27" s="214"/>
      <c r="S27" s="192"/>
      <c r="T27" s="214"/>
      <c r="U27" s="213"/>
      <c r="V27" s="214"/>
      <c r="W27" s="192"/>
      <c r="X27" s="214"/>
      <c r="Y27" s="192"/>
    </row>
    <row r="28" spans="2:25" x14ac:dyDescent="0.15">
      <c r="B28" s="547">
        <v>41030</v>
      </c>
      <c r="C28" s="224"/>
      <c r="D28" s="225">
        <v>41040</v>
      </c>
      <c r="E28" s="647">
        <v>1837.5</v>
      </c>
      <c r="F28" s="648">
        <v>2257.5</v>
      </c>
      <c r="G28" s="649">
        <v>2100.7375227177399</v>
      </c>
      <c r="H28" s="214">
        <v>10653.9</v>
      </c>
      <c r="I28" s="647">
        <v>1575</v>
      </c>
      <c r="J28" s="648">
        <v>1785</v>
      </c>
      <c r="K28" s="649">
        <v>1646.2267686048033</v>
      </c>
      <c r="L28" s="214">
        <v>4017.2</v>
      </c>
      <c r="M28" s="647">
        <v>1365</v>
      </c>
      <c r="N28" s="648">
        <v>1575</v>
      </c>
      <c r="O28" s="649">
        <v>1493.8130520117761</v>
      </c>
      <c r="P28" s="214">
        <v>4567.2</v>
      </c>
      <c r="Q28" s="647">
        <v>3990</v>
      </c>
      <c r="R28" s="648">
        <v>5250</v>
      </c>
      <c r="S28" s="649">
        <v>4688.2731935604634</v>
      </c>
      <c r="T28" s="214">
        <v>1510.8</v>
      </c>
      <c r="U28" s="647">
        <v>3150</v>
      </c>
      <c r="V28" s="648">
        <v>3990</v>
      </c>
      <c r="W28" s="649">
        <v>3583.7241229969673</v>
      </c>
      <c r="X28" s="214">
        <v>3497.3</v>
      </c>
      <c r="Y28" s="192"/>
    </row>
    <row r="29" spans="2:25" x14ac:dyDescent="0.15">
      <c r="B29" s="223" t="s">
        <v>128</v>
      </c>
      <c r="C29" s="224"/>
      <c r="D29" s="225"/>
      <c r="E29" s="213"/>
      <c r="F29" s="214"/>
      <c r="G29" s="192"/>
      <c r="H29" s="214"/>
      <c r="I29" s="213"/>
      <c r="J29" s="214"/>
      <c r="K29" s="192"/>
      <c r="L29" s="214"/>
      <c r="M29" s="213"/>
      <c r="N29" s="214"/>
      <c r="O29" s="192"/>
      <c r="P29" s="214"/>
      <c r="Q29" s="213"/>
      <c r="R29" s="214"/>
      <c r="S29" s="192"/>
      <c r="T29" s="214"/>
      <c r="U29" s="213"/>
      <c r="V29" s="214"/>
      <c r="W29" s="192"/>
      <c r="X29" s="214"/>
      <c r="Y29" s="192"/>
    </row>
    <row r="30" spans="2:25" x14ac:dyDescent="0.15">
      <c r="B30" s="547"/>
      <c r="C30" s="224"/>
      <c r="D30" s="225"/>
      <c r="E30" s="647"/>
      <c r="F30" s="648"/>
      <c r="G30" s="649"/>
      <c r="H30" s="214"/>
      <c r="I30" s="647"/>
      <c r="J30" s="648"/>
      <c r="K30" s="649"/>
      <c r="L30" s="214"/>
      <c r="M30" s="647"/>
      <c r="N30" s="648"/>
      <c r="O30" s="649"/>
      <c r="P30" s="214"/>
      <c r="Q30" s="647"/>
      <c r="R30" s="648"/>
      <c r="S30" s="649"/>
      <c r="T30" s="214"/>
      <c r="U30" s="647"/>
      <c r="V30" s="648"/>
      <c r="W30" s="649"/>
      <c r="X30" s="214"/>
      <c r="Y30" s="192"/>
    </row>
    <row r="31" spans="2:25" x14ac:dyDescent="0.15">
      <c r="B31" s="223" t="s">
        <v>129</v>
      </c>
      <c r="C31" s="224"/>
      <c r="D31" s="225"/>
      <c r="E31" s="213"/>
      <c r="F31" s="214"/>
      <c r="G31" s="192"/>
      <c r="H31" s="214"/>
      <c r="I31" s="213"/>
      <c r="J31" s="214"/>
      <c r="K31" s="192"/>
      <c r="L31" s="214"/>
      <c r="M31" s="213"/>
      <c r="N31" s="214"/>
      <c r="O31" s="192"/>
      <c r="P31" s="214"/>
      <c r="Q31" s="213"/>
      <c r="R31" s="214"/>
      <c r="S31" s="192"/>
      <c r="T31" s="214"/>
      <c r="U31" s="213"/>
      <c r="V31" s="214"/>
      <c r="W31" s="192"/>
      <c r="X31" s="214"/>
      <c r="Y31" s="192"/>
    </row>
    <row r="32" spans="2:25" x14ac:dyDescent="0.15">
      <c r="B32" s="547"/>
      <c r="C32" s="224"/>
      <c r="D32" s="225"/>
      <c r="E32" s="647"/>
      <c r="F32" s="648"/>
      <c r="G32" s="649"/>
      <c r="H32" s="214"/>
      <c r="I32" s="647"/>
      <c r="J32" s="648"/>
      <c r="K32" s="649"/>
      <c r="L32" s="214"/>
      <c r="M32" s="647"/>
      <c r="N32" s="648"/>
      <c r="O32" s="649"/>
      <c r="P32" s="214"/>
      <c r="Q32" s="647"/>
      <c r="R32" s="648"/>
      <c r="S32" s="649"/>
      <c r="T32" s="214"/>
      <c r="U32" s="647"/>
      <c r="V32" s="648"/>
      <c r="W32" s="649"/>
      <c r="X32" s="214"/>
      <c r="Y32" s="192"/>
    </row>
    <row r="33" spans="2:26" x14ac:dyDescent="0.15">
      <c r="B33" s="223" t="s">
        <v>130</v>
      </c>
      <c r="C33" s="224"/>
      <c r="D33" s="225"/>
      <c r="E33" s="213"/>
      <c r="F33" s="214"/>
      <c r="G33" s="192"/>
      <c r="H33" s="214"/>
      <c r="I33" s="213"/>
      <c r="J33" s="214"/>
      <c r="K33" s="192"/>
      <c r="L33" s="214"/>
      <c r="M33" s="213"/>
      <c r="N33" s="214"/>
      <c r="O33" s="192"/>
      <c r="P33" s="214"/>
      <c r="Q33" s="213"/>
      <c r="R33" s="214"/>
      <c r="S33" s="192"/>
      <c r="T33" s="214"/>
      <c r="U33" s="213"/>
      <c r="V33" s="214"/>
      <c r="W33" s="192"/>
      <c r="X33" s="214"/>
      <c r="Y33" s="192"/>
    </row>
    <row r="34" spans="2:26" ht="12" customHeight="1" x14ac:dyDescent="0.15">
      <c r="B34" s="547"/>
      <c r="C34" s="224"/>
      <c r="D34" s="225"/>
      <c r="E34" s="647"/>
      <c r="F34" s="648"/>
      <c r="G34" s="649"/>
      <c r="H34" s="214"/>
      <c r="I34" s="647"/>
      <c r="J34" s="648"/>
      <c r="K34" s="649"/>
      <c r="L34" s="214"/>
      <c r="M34" s="647"/>
      <c r="N34" s="648"/>
      <c r="O34" s="649"/>
      <c r="P34" s="214"/>
      <c r="Q34" s="647"/>
      <c r="R34" s="648"/>
      <c r="S34" s="649"/>
      <c r="T34" s="214"/>
      <c r="U34" s="647"/>
      <c r="V34" s="648"/>
      <c r="W34" s="649"/>
      <c r="X34" s="214"/>
      <c r="Y34" s="192"/>
    </row>
    <row r="35" spans="2:26" ht="12" customHeight="1" x14ac:dyDescent="0.15">
      <c r="B35" s="223" t="s">
        <v>131</v>
      </c>
      <c r="C35" s="224"/>
      <c r="D35" s="225"/>
      <c r="E35" s="213"/>
      <c r="F35" s="214"/>
      <c r="G35" s="192"/>
      <c r="H35" s="214"/>
      <c r="I35" s="213"/>
      <c r="J35" s="214"/>
      <c r="K35" s="192"/>
      <c r="L35" s="214"/>
      <c r="M35" s="213"/>
      <c r="N35" s="214"/>
      <c r="O35" s="192"/>
      <c r="P35" s="214"/>
      <c r="Q35" s="213"/>
      <c r="R35" s="214"/>
      <c r="S35" s="192"/>
      <c r="T35" s="214"/>
      <c r="U35" s="213"/>
      <c r="V35" s="214"/>
      <c r="W35" s="192"/>
      <c r="X35" s="214"/>
      <c r="Y35" s="192"/>
    </row>
    <row r="36" spans="2:26" ht="12" customHeight="1" x14ac:dyDescent="0.15">
      <c r="B36" s="560">
        <v>41057</v>
      </c>
      <c r="C36" s="235"/>
      <c r="D36" s="236">
        <v>41068</v>
      </c>
      <c r="E36" s="653">
        <v>1890</v>
      </c>
      <c r="F36" s="654">
        <v>2205</v>
      </c>
      <c r="G36" s="655">
        <v>2058.8505946481664</v>
      </c>
      <c r="H36" s="216">
        <v>6174</v>
      </c>
      <c r="I36" s="653">
        <v>1575</v>
      </c>
      <c r="J36" s="654">
        <v>1890</v>
      </c>
      <c r="K36" s="655">
        <v>1684.5341015468284</v>
      </c>
      <c r="L36" s="216">
        <v>4130.2</v>
      </c>
      <c r="M36" s="653">
        <v>1365</v>
      </c>
      <c r="N36" s="654">
        <v>1575</v>
      </c>
      <c r="O36" s="655">
        <v>1544.1197502837683</v>
      </c>
      <c r="P36" s="216">
        <v>3508.4</v>
      </c>
      <c r="Q36" s="653">
        <v>4725</v>
      </c>
      <c r="R36" s="654">
        <v>5460</v>
      </c>
      <c r="S36" s="655">
        <v>4908.3809840425538</v>
      </c>
      <c r="T36" s="216">
        <v>1124.4000000000001</v>
      </c>
      <c r="U36" s="653">
        <v>3675</v>
      </c>
      <c r="V36" s="654">
        <v>4200</v>
      </c>
      <c r="W36" s="655">
        <v>3864.6679746201371</v>
      </c>
      <c r="X36" s="216">
        <v>2093.3000000000002</v>
      </c>
      <c r="Y36" s="192"/>
    </row>
    <row r="37" spans="2:26" ht="6" customHeight="1" x14ac:dyDescent="0.15">
      <c r="B37" s="200"/>
      <c r="C37" s="221"/>
      <c r="D37" s="221"/>
      <c r="E37" s="192"/>
      <c r="F37" s="192"/>
      <c r="G37" s="192"/>
      <c r="H37" s="192"/>
      <c r="I37" s="192"/>
      <c r="J37" s="192"/>
      <c r="K37" s="192"/>
      <c r="L37" s="192"/>
      <c r="M37" s="192"/>
      <c r="N37" s="192"/>
      <c r="O37" s="192"/>
      <c r="P37" s="192"/>
      <c r="Q37" s="192"/>
      <c r="R37" s="192"/>
      <c r="S37" s="192"/>
      <c r="T37" s="192"/>
      <c r="U37" s="192"/>
      <c r="V37" s="192"/>
      <c r="W37" s="192"/>
      <c r="X37" s="192"/>
      <c r="Y37" s="192"/>
    </row>
    <row r="38" spans="2:26" ht="12.75" customHeight="1" x14ac:dyDescent="0.15">
      <c r="B38" s="194" t="s">
        <v>106</v>
      </c>
      <c r="C38" s="193" t="s">
        <v>468</v>
      </c>
      <c r="Y38" s="192"/>
    </row>
    <row r="39" spans="2:26" ht="12.75" customHeight="1" x14ac:dyDescent="0.15">
      <c r="B39" s="237" t="s">
        <v>109</v>
      </c>
      <c r="C39" s="193" t="s">
        <v>111</v>
      </c>
      <c r="W39" s="192"/>
      <c r="X39" s="192"/>
      <c r="Y39" s="192"/>
      <c r="Z39" s="192"/>
    </row>
    <row r="40" spans="2:26" x14ac:dyDescent="0.15">
      <c r="B40" s="237"/>
      <c r="W40" s="192"/>
      <c r="X40" s="192"/>
      <c r="Y40" s="192"/>
      <c r="Z40" s="192"/>
    </row>
    <row r="41" spans="2:26" x14ac:dyDescent="0.15">
      <c r="B41" s="237"/>
      <c r="W41" s="192"/>
      <c r="X41" s="192"/>
      <c r="Y41" s="192"/>
      <c r="Z41" s="192"/>
    </row>
    <row r="42" spans="2:26" x14ac:dyDescent="0.15">
      <c r="W42" s="192"/>
      <c r="X42" s="192"/>
      <c r="Y42" s="192"/>
      <c r="Z42" s="192"/>
    </row>
    <row r="43" spans="2:26" x14ac:dyDescent="0.15">
      <c r="W43" s="192"/>
      <c r="X43" s="192"/>
      <c r="Y43" s="192"/>
      <c r="Z43" s="192"/>
    </row>
    <row r="44" spans="2:26" x14ac:dyDescent="0.15">
      <c r="W44" s="192"/>
      <c r="X44" s="192"/>
      <c r="Y44" s="192"/>
      <c r="Z44" s="192"/>
    </row>
    <row r="45" spans="2:26" x14ac:dyDescent="0.15">
      <c r="W45" s="192"/>
      <c r="X45" s="192"/>
      <c r="Y45" s="192"/>
      <c r="Z45" s="192"/>
    </row>
    <row r="46" spans="2:26" x14ac:dyDescent="0.15">
      <c r="W46" s="192"/>
      <c r="X46" s="192"/>
      <c r="Y46" s="192"/>
      <c r="Z46" s="192"/>
    </row>
    <row r="47" spans="2:26" x14ac:dyDescent="0.15">
      <c r="W47" s="192"/>
      <c r="X47" s="192"/>
      <c r="Y47" s="192"/>
      <c r="Z47" s="192"/>
    </row>
    <row r="48" spans="2:26" x14ac:dyDescent="0.15">
      <c r="W48" s="192"/>
      <c r="X48" s="192"/>
      <c r="Y48" s="192"/>
      <c r="Z48" s="192"/>
    </row>
    <row r="49" spans="23:26" x14ac:dyDescent="0.15">
      <c r="W49" s="192"/>
      <c r="X49" s="192"/>
      <c r="Y49" s="192"/>
      <c r="Z49" s="192"/>
    </row>
    <row r="50" spans="23:26" x14ac:dyDescent="0.15">
      <c r="W50" s="192"/>
      <c r="X50" s="192"/>
      <c r="Y50" s="192"/>
      <c r="Z50" s="192"/>
    </row>
    <row r="51" spans="23:26" x14ac:dyDescent="0.15">
      <c r="W51" s="192"/>
      <c r="X51" s="192"/>
      <c r="Y51" s="192"/>
      <c r="Z51" s="192"/>
    </row>
    <row r="52" spans="23:26" x14ac:dyDescent="0.15">
      <c r="W52" s="192"/>
      <c r="X52" s="192"/>
      <c r="Y52" s="192"/>
      <c r="Z52" s="192"/>
    </row>
    <row r="53" spans="23:26" x14ac:dyDescent="0.15">
      <c r="W53" s="192"/>
      <c r="X53" s="192"/>
      <c r="Y53" s="192"/>
      <c r="Z53" s="192"/>
    </row>
    <row r="54" spans="23:26" x14ac:dyDescent="0.15">
      <c r="W54" s="192"/>
      <c r="X54" s="192"/>
      <c r="Y54" s="192"/>
      <c r="Z54" s="192"/>
    </row>
  </sheetData>
  <phoneticPr fontId="6"/>
  <pageMargins left="0.39370078740157483" right="0.19685039370078741" top="0.19685039370078741" bottom="0.59055118110236227" header="0.59055118110236227" footer="0.19685039370078741"/>
  <pageSetup paperSize="9" orientation="landscape" r:id="rId1"/>
  <headerFooter alignWithMargins="0">
    <oddFooter>&amp;C-69-</oddFooter>
  </headerFooter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A00-000000000000}">
  <dimension ref="B3:AE46"/>
  <sheetViews>
    <sheetView zoomScale="75" zoomScaleNormal="75" workbookViewId="0"/>
  </sheetViews>
  <sheetFormatPr defaultColWidth="7.5" defaultRowHeight="12" x14ac:dyDescent="0.15"/>
  <cols>
    <col min="1" max="1" width="0.75" style="193" customWidth="1"/>
    <col min="2" max="2" width="5.875" style="193" customWidth="1"/>
    <col min="3" max="3" width="3.5" style="193" customWidth="1"/>
    <col min="4" max="4" width="5.25" style="193" customWidth="1"/>
    <col min="5" max="5" width="5.75" style="193" customWidth="1"/>
    <col min="6" max="7" width="5.875" style="193" customWidth="1"/>
    <col min="8" max="8" width="8.125" style="193" customWidth="1"/>
    <col min="9" max="11" width="5.875" style="193" customWidth="1"/>
    <col min="12" max="12" width="8.125" style="193" customWidth="1"/>
    <col min="13" max="15" width="5.875" style="193" customWidth="1"/>
    <col min="16" max="16" width="8.125" style="193" customWidth="1"/>
    <col min="17" max="19" width="5.875" style="193" customWidth="1"/>
    <col min="20" max="20" width="8.125" style="193" customWidth="1"/>
    <col min="21" max="23" width="5.875" style="193" customWidth="1"/>
    <col min="24" max="24" width="8.125" style="193" customWidth="1"/>
    <col min="25" max="16384" width="7.5" style="193"/>
  </cols>
  <sheetData>
    <row r="3" spans="2:31" x14ac:dyDescent="0.15">
      <c r="B3" s="193" t="s">
        <v>467</v>
      </c>
    </row>
    <row r="4" spans="2:31" x14ac:dyDescent="0.15">
      <c r="X4" s="194" t="s">
        <v>85</v>
      </c>
    </row>
    <row r="5" spans="2:31" ht="6" customHeight="1" x14ac:dyDescent="0.15">
      <c r="B5" s="195"/>
      <c r="C5" s="195"/>
      <c r="D5" s="195"/>
      <c r="E5" s="195"/>
      <c r="F5" s="195"/>
      <c r="G5" s="195"/>
      <c r="H5" s="195"/>
      <c r="I5" s="195"/>
      <c r="J5" s="195"/>
      <c r="K5" s="195"/>
      <c r="L5" s="195"/>
      <c r="M5" s="195"/>
      <c r="N5" s="195"/>
    </row>
    <row r="6" spans="2:31" ht="13.5" x14ac:dyDescent="0.15">
      <c r="B6" s="196"/>
      <c r="C6" s="197" t="s">
        <v>86</v>
      </c>
      <c r="D6" s="198"/>
      <c r="E6" s="241" t="s">
        <v>136</v>
      </c>
      <c r="F6" s="242"/>
      <c r="G6" s="242"/>
      <c r="H6" s="243"/>
      <c r="I6" s="241" t="s">
        <v>137</v>
      </c>
      <c r="J6" s="242"/>
      <c r="K6" s="242"/>
      <c r="L6" s="243"/>
      <c r="M6" s="241" t="s">
        <v>138</v>
      </c>
      <c r="N6" s="242"/>
      <c r="O6" s="242"/>
      <c r="P6" s="243"/>
      <c r="Q6" s="238" t="s">
        <v>141</v>
      </c>
      <c r="R6" s="239"/>
      <c r="S6" s="239"/>
      <c r="T6" s="240"/>
      <c r="U6" s="241" t="s">
        <v>142</v>
      </c>
      <c r="V6" s="242"/>
      <c r="W6" s="242"/>
      <c r="X6" s="243"/>
      <c r="Z6" s="173"/>
      <c r="AA6" s="173"/>
      <c r="AB6" s="173"/>
      <c r="AC6" s="173"/>
      <c r="AD6" s="173"/>
      <c r="AE6" s="173"/>
    </row>
    <row r="7" spans="2:31" ht="13.5" x14ac:dyDescent="0.15">
      <c r="B7" s="199" t="s">
        <v>92</v>
      </c>
      <c r="C7" s="200"/>
      <c r="D7" s="201"/>
      <c r="E7" s="205" t="s">
        <v>93</v>
      </c>
      <c r="F7" s="203" t="s">
        <v>94</v>
      </c>
      <c r="G7" s="206" t="s">
        <v>95</v>
      </c>
      <c r="H7" s="203" t="s">
        <v>96</v>
      </c>
      <c r="I7" s="205" t="s">
        <v>93</v>
      </c>
      <c r="J7" s="203" t="s">
        <v>94</v>
      </c>
      <c r="K7" s="206" t="s">
        <v>95</v>
      </c>
      <c r="L7" s="203" t="s">
        <v>96</v>
      </c>
      <c r="M7" s="205" t="s">
        <v>93</v>
      </c>
      <c r="N7" s="203" t="s">
        <v>94</v>
      </c>
      <c r="O7" s="205" t="s">
        <v>95</v>
      </c>
      <c r="P7" s="203" t="s">
        <v>96</v>
      </c>
      <c r="Q7" s="205" t="s">
        <v>93</v>
      </c>
      <c r="R7" s="203" t="s">
        <v>94</v>
      </c>
      <c r="S7" s="206" t="s">
        <v>95</v>
      </c>
      <c r="T7" s="203" t="s">
        <v>96</v>
      </c>
      <c r="U7" s="205" t="s">
        <v>93</v>
      </c>
      <c r="V7" s="203" t="s">
        <v>94</v>
      </c>
      <c r="W7" s="206" t="s">
        <v>95</v>
      </c>
      <c r="X7" s="203" t="s">
        <v>96</v>
      </c>
      <c r="Z7" s="173"/>
      <c r="AA7" s="173"/>
      <c r="AB7" s="173"/>
      <c r="AC7" s="173"/>
      <c r="AD7" s="173"/>
      <c r="AE7" s="173"/>
    </row>
    <row r="8" spans="2:31" ht="13.5" x14ac:dyDescent="0.15">
      <c r="B8" s="208"/>
      <c r="C8" s="195"/>
      <c r="D8" s="195"/>
      <c r="E8" s="209"/>
      <c r="F8" s="210"/>
      <c r="G8" s="211" t="s">
        <v>97</v>
      </c>
      <c r="H8" s="210"/>
      <c r="I8" s="209"/>
      <c r="J8" s="210"/>
      <c r="K8" s="211" t="s">
        <v>97</v>
      </c>
      <c r="L8" s="210"/>
      <c r="M8" s="209"/>
      <c r="N8" s="210"/>
      <c r="O8" s="209" t="s">
        <v>97</v>
      </c>
      <c r="P8" s="210"/>
      <c r="Q8" s="209"/>
      <c r="R8" s="210"/>
      <c r="S8" s="211" t="s">
        <v>97</v>
      </c>
      <c r="T8" s="210"/>
      <c r="U8" s="209"/>
      <c r="V8" s="210"/>
      <c r="W8" s="211" t="s">
        <v>97</v>
      </c>
      <c r="X8" s="210"/>
      <c r="Z8" s="173"/>
      <c r="AA8" s="173"/>
      <c r="AB8" s="173"/>
      <c r="AC8" s="173"/>
      <c r="AD8" s="173"/>
      <c r="AE8" s="173"/>
    </row>
    <row r="9" spans="2:31" ht="14.1" customHeight="1" x14ac:dyDescent="0.15">
      <c r="B9" s="196" t="s">
        <v>0</v>
      </c>
      <c r="C9" s="206">
        <v>21</v>
      </c>
      <c r="D9" s="258" t="s">
        <v>1</v>
      </c>
      <c r="E9" s="196">
        <v>893</v>
      </c>
      <c r="F9" s="656">
        <v>1575</v>
      </c>
      <c r="G9" s="657">
        <v>1212</v>
      </c>
      <c r="H9" s="656">
        <v>45368</v>
      </c>
      <c r="I9" s="196">
        <v>1365</v>
      </c>
      <c r="J9" s="656">
        <v>1733</v>
      </c>
      <c r="K9" s="657">
        <v>1512</v>
      </c>
      <c r="L9" s="656">
        <v>32349</v>
      </c>
      <c r="M9" s="196">
        <v>1418</v>
      </c>
      <c r="N9" s="656">
        <v>1733</v>
      </c>
      <c r="O9" s="657">
        <v>1544</v>
      </c>
      <c r="P9" s="656">
        <v>25881</v>
      </c>
      <c r="Q9" s="196">
        <v>1418</v>
      </c>
      <c r="R9" s="656">
        <v>1785</v>
      </c>
      <c r="S9" s="657">
        <v>1586</v>
      </c>
      <c r="T9" s="656">
        <v>16221</v>
      </c>
      <c r="U9" s="196">
        <v>1313</v>
      </c>
      <c r="V9" s="656">
        <v>1628</v>
      </c>
      <c r="W9" s="657">
        <v>1478</v>
      </c>
      <c r="X9" s="656">
        <v>22338</v>
      </c>
      <c r="Z9" s="173"/>
      <c r="AA9" s="173"/>
      <c r="AB9" s="173"/>
      <c r="AC9" s="173"/>
      <c r="AD9" s="173"/>
      <c r="AE9" s="173"/>
    </row>
    <row r="10" spans="2:31" ht="14.1" customHeight="1" x14ac:dyDescent="0.15">
      <c r="B10" s="213"/>
      <c r="C10" s="204">
        <v>22</v>
      </c>
      <c r="D10" s="192"/>
      <c r="E10" s="213">
        <v>840</v>
      </c>
      <c r="F10" s="214">
        <v>1523</v>
      </c>
      <c r="G10" s="192">
        <v>1223</v>
      </c>
      <c r="H10" s="214">
        <v>51869</v>
      </c>
      <c r="I10" s="213">
        <v>1344</v>
      </c>
      <c r="J10" s="214">
        <v>1785</v>
      </c>
      <c r="K10" s="192">
        <v>1509</v>
      </c>
      <c r="L10" s="214">
        <v>44340</v>
      </c>
      <c r="M10" s="213">
        <v>1365</v>
      </c>
      <c r="N10" s="214">
        <v>1838</v>
      </c>
      <c r="O10" s="192">
        <v>1608</v>
      </c>
      <c r="P10" s="214">
        <v>21804</v>
      </c>
      <c r="Q10" s="213">
        <v>1365</v>
      </c>
      <c r="R10" s="214">
        <v>1838</v>
      </c>
      <c r="S10" s="192">
        <v>1627</v>
      </c>
      <c r="T10" s="214">
        <v>15458</v>
      </c>
      <c r="U10" s="213">
        <v>1260</v>
      </c>
      <c r="V10" s="214">
        <v>1680</v>
      </c>
      <c r="W10" s="192">
        <v>1495</v>
      </c>
      <c r="X10" s="214">
        <v>32230</v>
      </c>
      <c r="Z10" s="173"/>
      <c r="AA10" s="173"/>
      <c r="AB10" s="173"/>
      <c r="AC10" s="173"/>
      <c r="AD10" s="173"/>
      <c r="AE10" s="173"/>
    </row>
    <row r="11" spans="2:31" ht="14.1" customHeight="1" x14ac:dyDescent="0.15">
      <c r="B11" s="208"/>
      <c r="C11" s="211">
        <v>23</v>
      </c>
      <c r="D11" s="217"/>
      <c r="E11" s="182">
        <v>1050</v>
      </c>
      <c r="F11" s="182">
        <v>1599.99</v>
      </c>
      <c r="G11" s="182">
        <v>1315.5678558179795</v>
      </c>
      <c r="H11" s="182">
        <v>33638.100000000006</v>
      </c>
      <c r="I11" s="182">
        <v>1365</v>
      </c>
      <c r="J11" s="182">
        <v>1837.5</v>
      </c>
      <c r="K11" s="182">
        <v>1646.496394832458</v>
      </c>
      <c r="L11" s="182">
        <v>35328.700000000004</v>
      </c>
      <c r="M11" s="182">
        <v>1365</v>
      </c>
      <c r="N11" s="182">
        <v>1890</v>
      </c>
      <c r="O11" s="182">
        <v>1693.9896778584389</v>
      </c>
      <c r="P11" s="182">
        <v>13603.499999999998</v>
      </c>
      <c r="Q11" s="182">
        <v>1365</v>
      </c>
      <c r="R11" s="182">
        <v>1890</v>
      </c>
      <c r="S11" s="182">
        <v>1726.423083852834</v>
      </c>
      <c r="T11" s="182">
        <v>11422.3</v>
      </c>
      <c r="U11" s="182">
        <v>1200</v>
      </c>
      <c r="V11" s="182">
        <v>1750</v>
      </c>
      <c r="W11" s="182">
        <v>1475.8815639460804</v>
      </c>
      <c r="X11" s="183">
        <v>20230.100000000006</v>
      </c>
      <c r="Z11" s="192"/>
      <c r="AA11" s="192"/>
      <c r="AB11" s="192"/>
      <c r="AC11" s="192"/>
      <c r="AD11" s="192"/>
      <c r="AE11" s="192"/>
    </row>
    <row r="12" spans="2:31" ht="14.1" customHeight="1" x14ac:dyDescent="0.15">
      <c r="B12" s="175" t="s">
        <v>155</v>
      </c>
      <c r="C12" s="167">
        <v>5</v>
      </c>
      <c r="D12" s="180" t="s">
        <v>156</v>
      </c>
      <c r="E12" s="214">
        <v>1312.5</v>
      </c>
      <c r="F12" s="214">
        <v>1522.5</v>
      </c>
      <c r="G12" s="214">
        <v>1453.9985430704789</v>
      </c>
      <c r="H12" s="214">
        <v>3387.9</v>
      </c>
      <c r="I12" s="214">
        <v>1575</v>
      </c>
      <c r="J12" s="214">
        <v>1837.5</v>
      </c>
      <c r="K12" s="214">
        <v>1682.3022488389147</v>
      </c>
      <c r="L12" s="214">
        <v>3491.8</v>
      </c>
      <c r="M12" s="214">
        <v>1575</v>
      </c>
      <c r="N12" s="214">
        <v>1837.5</v>
      </c>
      <c r="O12" s="214">
        <v>1729.8514120667521</v>
      </c>
      <c r="P12" s="214">
        <v>1336.6</v>
      </c>
      <c r="Q12" s="214">
        <v>1575</v>
      </c>
      <c r="R12" s="214">
        <v>1837.5</v>
      </c>
      <c r="S12" s="214">
        <v>1744.2297297297298</v>
      </c>
      <c r="T12" s="214">
        <v>1087.3000000000002</v>
      </c>
      <c r="U12" s="214">
        <v>1417.5</v>
      </c>
      <c r="V12" s="214">
        <v>1680</v>
      </c>
      <c r="W12" s="214">
        <v>1572.13545097206</v>
      </c>
      <c r="X12" s="215">
        <v>1639.8000000000002</v>
      </c>
      <c r="Z12" s="173"/>
      <c r="AA12" s="173"/>
      <c r="AB12" s="173"/>
      <c r="AC12" s="173"/>
      <c r="AD12" s="173"/>
      <c r="AE12" s="192"/>
    </row>
    <row r="13" spans="2:31" ht="14.1" customHeight="1" x14ac:dyDescent="0.15">
      <c r="B13" s="175"/>
      <c r="C13" s="167">
        <v>6</v>
      </c>
      <c r="D13" s="180"/>
      <c r="E13" s="214">
        <v>1365</v>
      </c>
      <c r="F13" s="214">
        <v>1575</v>
      </c>
      <c r="G13" s="214">
        <v>1472.4438926174496</v>
      </c>
      <c r="H13" s="214">
        <v>2189.1999999999998</v>
      </c>
      <c r="I13" s="214">
        <v>1575</v>
      </c>
      <c r="J13" s="214">
        <v>1785</v>
      </c>
      <c r="K13" s="214">
        <v>1680.5222940358342</v>
      </c>
      <c r="L13" s="214">
        <v>5086.5</v>
      </c>
      <c r="M13" s="214">
        <v>1585.5</v>
      </c>
      <c r="N13" s="214">
        <v>1837.5</v>
      </c>
      <c r="O13" s="214">
        <v>1734.8011363636367</v>
      </c>
      <c r="P13" s="214">
        <v>1106</v>
      </c>
      <c r="Q13" s="214">
        <v>1680</v>
      </c>
      <c r="R13" s="214">
        <v>1837.5</v>
      </c>
      <c r="S13" s="214">
        <v>1757.654004106776</v>
      </c>
      <c r="T13" s="214">
        <v>741.6</v>
      </c>
      <c r="U13" s="214">
        <v>1449</v>
      </c>
      <c r="V13" s="214">
        <v>1680</v>
      </c>
      <c r="W13" s="214">
        <v>1529.7933860531991</v>
      </c>
      <c r="X13" s="215">
        <v>1330.1</v>
      </c>
      <c r="Z13" s="192"/>
      <c r="AA13" s="192"/>
      <c r="AB13" s="192"/>
      <c r="AC13" s="192"/>
      <c r="AD13" s="192"/>
      <c r="AE13" s="192"/>
    </row>
    <row r="14" spans="2:31" ht="14.1" customHeight="1" x14ac:dyDescent="0.15">
      <c r="B14" s="175"/>
      <c r="C14" s="167">
        <v>7</v>
      </c>
      <c r="D14" s="180"/>
      <c r="E14" s="214">
        <v>1260</v>
      </c>
      <c r="F14" s="214">
        <v>1599.99</v>
      </c>
      <c r="G14" s="214">
        <v>1470.0596716480743</v>
      </c>
      <c r="H14" s="214">
        <v>2920.6</v>
      </c>
      <c r="I14" s="214">
        <v>1470</v>
      </c>
      <c r="J14" s="214">
        <v>1837.5</v>
      </c>
      <c r="K14" s="214">
        <v>1660.3172760353496</v>
      </c>
      <c r="L14" s="215">
        <v>1691.6</v>
      </c>
      <c r="M14" s="214">
        <v>1470</v>
      </c>
      <c r="N14" s="214">
        <v>1837.5</v>
      </c>
      <c r="O14" s="214">
        <v>1679.7059159759933</v>
      </c>
      <c r="P14" s="214">
        <v>606.9</v>
      </c>
      <c r="Q14" s="214">
        <v>1627.5</v>
      </c>
      <c r="R14" s="214">
        <v>1890</v>
      </c>
      <c r="S14" s="214">
        <v>1721.5852601156066</v>
      </c>
      <c r="T14" s="214">
        <v>842.4</v>
      </c>
      <c r="U14" s="214">
        <v>1312.5</v>
      </c>
      <c r="V14" s="214">
        <v>1680</v>
      </c>
      <c r="W14" s="215">
        <v>1500.4028303439195</v>
      </c>
      <c r="X14" s="215">
        <v>803.8</v>
      </c>
    </row>
    <row r="15" spans="2:31" ht="14.1" customHeight="1" x14ac:dyDescent="0.15">
      <c r="B15" s="175"/>
      <c r="C15" s="167">
        <v>8</v>
      </c>
      <c r="D15" s="180"/>
      <c r="E15" s="214">
        <v>1050</v>
      </c>
      <c r="F15" s="214">
        <v>1500.03</v>
      </c>
      <c r="G15" s="214">
        <v>1361.1859850660539</v>
      </c>
      <c r="H15" s="214">
        <v>2444.9</v>
      </c>
      <c r="I15" s="214">
        <v>1365</v>
      </c>
      <c r="J15" s="214">
        <v>1837.5</v>
      </c>
      <c r="K15" s="214">
        <v>1620.6637728765845</v>
      </c>
      <c r="L15" s="214">
        <v>2132.4</v>
      </c>
      <c r="M15" s="214">
        <v>1365</v>
      </c>
      <c r="N15" s="214">
        <v>1837.5</v>
      </c>
      <c r="O15" s="214">
        <v>1651.3390660592258</v>
      </c>
      <c r="P15" s="214">
        <v>879.80000000000007</v>
      </c>
      <c r="Q15" s="214">
        <v>1365</v>
      </c>
      <c r="R15" s="214">
        <v>1890</v>
      </c>
      <c r="S15" s="214">
        <v>1719.5781990521327</v>
      </c>
      <c r="T15" s="214">
        <v>810.9</v>
      </c>
      <c r="U15" s="214">
        <v>1260</v>
      </c>
      <c r="V15" s="214">
        <v>1785</v>
      </c>
      <c r="W15" s="214">
        <v>1512.5520856201977</v>
      </c>
      <c r="X15" s="215">
        <v>1445.1</v>
      </c>
    </row>
    <row r="16" spans="2:31" ht="14.1" customHeight="1" x14ac:dyDescent="0.15">
      <c r="B16" s="175"/>
      <c r="C16" s="167">
        <v>9</v>
      </c>
      <c r="D16" s="180"/>
      <c r="E16" s="214">
        <v>1155</v>
      </c>
      <c r="F16" s="214">
        <v>1500.03</v>
      </c>
      <c r="G16" s="214">
        <v>1306.14874884152</v>
      </c>
      <c r="H16" s="214">
        <v>2270.6</v>
      </c>
      <c r="I16" s="214">
        <v>1470</v>
      </c>
      <c r="J16" s="214">
        <v>1837.5</v>
      </c>
      <c r="K16" s="214">
        <v>1670.9861504564058</v>
      </c>
      <c r="L16" s="214">
        <v>2373</v>
      </c>
      <c r="M16" s="214">
        <v>1470</v>
      </c>
      <c r="N16" s="214">
        <v>1837.5</v>
      </c>
      <c r="O16" s="214">
        <v>1678.8459119496856</v>
      </c>
      <c r="P16" s="214">
        <v>732.5</v>
      </c>
      <c r="Q16" s="214">
        <v>1470</v>
      </c>
      <c r="R16" s="214">
        <v>1837.5</v>
      </c>
      <c r="S16" s="214">
        <v>1683.0907604251843</v>
      </c>
      <c r="T16" s="214">
        <v>567.20000000000005</v>
      </c>
      <c r="U16" s="214">
        <v>1260</v>
      </c>
      <c r="V16" s="214">
        <v>1837.5</v>
      </c>
      <c r="W16" s="214">
        <v>1556.0758508537576</v>
      </c>
      <c r="X16" s="215">
        <v>1515.6</v>
      </c>
    </row>
    <row r="17" spans="2:24" ht="14.1" customHeight="1" x14ac:dyDescent="0.15">
      <c r="B17" s="175"/>
      <c r="C17" s="167">
        <v>10</v>
      </c>
      <c r="D17" s="180"/>
      <c r="E17" s="214">
        <v>1260</v>
      </c>
      <c r="F17" s="214">
        <v>1260</v>
      </c>
      <c r="G17" s="214">
        <v>1260</v>
      </c>
      <c r="H17" s="214">
        <v>2192.4</v>
      </c>
      <c r="I17" s="214">
        <v>1470</v>
      </c>
      <c r="J17" s="214">
        <v>1837.5</v>
      </c>
      <c r="K17" s="214">
        <v>1655.4286011656952</v>
      </c>
      <c r="L17" s="214">
        <v>1566.2</v>
      </c>
      <c r="M17" s="214">
        <v>1470</v>
      </c>
      <c r="N17" s="214">
        <v>1890</v>
      </c>
      <c r="O17" s="214">
        <v>1687.6301043219078</v>
      </c>
      <c r="P17" s="214">
        <v>877.7</v>
      </c>
      <c r="Q17" s="214">
        <v>1470</v>
      </c>
      <c r="R17" s="214">
        <v>1890</v>
      </c>
      <c r="S17" s="214">
        <v>1700.2950152594103</v>
      </c>
      <c r="T17" s="214">
        <v>568.70000000000005</v>
      </c>
      <c r="U17" s="214">
        <v>1365</v>
      </c>
      <c r="V17" s="214">
        <v>1785</v>
      </c>
      <c r="W17" s="214">
        <v>1542.0124859932769</v>
      </c>
      <c r="X17" s="215">
        <v>1475.7</v>
      </c>
    </row>
    <row r="18" spans="2:24" ht="14.1" customHeight="1" x14ac:dyDescent="0.15">
      <c r="B18" s="175"/>
      <c r="C18" s="167">
        <v>11</v>
      </c>
      <c r="D18" s="180"/>
      <c r="E18" s="214">
        <v>1155</v>
      </c>
      <c r="F18" s="214">
        <v>1365</v>
      </c>
      <c r="G18" s="214">
        <v>1197.2499032507737</v>
      </c>
      <c r="H18" s="214">
        <v>2382.4</v>
      </c>
      <c r="I18" s="214">
        <v>1417.5</v>
      </c>
      <c r="J18" s="214">
        <v>1837.5</v>
      </c>
      <c r="K18" s="214">
        <v>1629.4690394284203</v>
      </c>
      <c r="L18" s="214">
        <v>2862</v>
      </c>
      <c r="M18" s="214">
        <v>1470</v>
      </c>
      <c r="N18" s="214">
        <v>1890</v>
      </c>
      <c r="O18" s="214">
        <v>1721.2928411075084</v>
      </c>
      <c r="P18" s="214">
        <v>1729.2</v>
      </c>
      <c r="Q18" s="214">
        <v>1470</v>
      </c>
      <c r="R18" s="214">
        <v>1890</v>
      </c>
      <c r="S18" s="214">
        <v>1745.0671714704447</v>
      </c>
      <c r="T18" s="214">
        <v>1719.6</v>
      </c>
      <c r="U18" s="214">
        <v>1260</v>
      </c>
      <c r="V18" s="214">
        <v>1785</v>
      </c>
      <c r="W18" s="214">
        <v>1541.6808968352614</v>
      </c>
      <c r="X18" s="215">
        <v>2712.6</v>
      </c>
    </row>
    <row r="19" spans="2:24" ht="14.1" customHeight="1" x14ac:dyDescent="0.15">
      <c r="B19" s="175"/>
      <c r="C19" s="167">
        <v>12</v>
      </c>
      <c r="D19" s="180"/>
      <c r="E19" s="214">
        <v>945</v>
      </c>
      <c r="F19" s="214">
        <v>1260</v>
      </c>
      <c r="G19" s="214">
        <v>1122.7785176606833</v>
      </c>
      <c r="H19" s="214">
        <v>3621.4</v>
      </c>
      <c r="I19" s="214">
        <v>1365</v>
      </c>
      <c r="J19" s="214">
        <v>1837.5</v>
      </c>
      <c r="K19" s="214">
        <v>1598.6046673286994</v>
      </c>
      <c r="L19" s="214">
        <v>3330.1</v>
      </c>
      <c r="M19" s="214">
        <v>1470</v>
      </c>
      <c r="N19" s="214">
        <v>1890</v>
      </c>
      <c r="O19" s="214">
        <v>1699.5695652173913</v>
      </c>
      <c r="P19" s="214">
        <v>1409.6</v>
      </c>
      <c r="Q19" s="214">
        <v>1470</v>
      </c>
      <c r="R19" s="214">
        <v>1890</v>
      </c>
      <c r="S19" s="214">
        <v>1755.2078571428574</v>
      </c>
      <c r="T19" s="214">
        <v>1291.7</v>
      </c>
      <c r="U19" s="214">
        <v>1260</v>
      </c>
      <c r="V19" s="214">
        <v>1785</v>
      </c>
      <c r="W19" s="214">
        <v>1565.9295914039308</v>
      </c>
      <c r="X19" s="215">
        <v>2046.4</v>
      </c>
    </row>
    <row r="20" spans="2:24" ht="14.1" customHeight="1" x14ac:dyDescent="0.15">
      <c r="B20" s="175" t="s">
        <v>157</v>
      </c>
      <c r="C20" s="167">
        <v>1</v>
      </c>
      <c r="D20" s="180" t="s">
        <v>156</v>
      </c>
      <c r="E20" s="214">
        <v>997.5</v>
      </c>
      <c r="F20" s="214">
        <v>1260</v>
      </c>
      <c r="G20" s="214">
        <v>1103.2750468164795</v>
      </c>
      <c r="H20" s="214">
        <v>2782.8</v>
      </c>
      <c r="I20" s="214">
        <v>1365</v>
      </c>
      <c r="J20" s="214">
        <v>1785</v>
      </c>
      <c r="K20" s="214">
        <v>1606.9667768483541</v>
      </c>
      <c r="L20" s="214">
        <v>2929.8</v>
      </c>
      <c r="M20" s="214">
        <v>1470</v>
      </c>
      <c r="N20" s="214">
        <v>1890</v>
      </c>
      <c r="O20" s="214">
        <v>1671.4203675344563</v>
      </c>
      <c r="P20" s="214">
        <v>2045.2</v>
      </c>
      <c r="Q20" s="214">
        <v>1470</v>
      </c>
      <c r="R20" s="214">
        <v>1890</v>
      </c>
      <c r="S20" s="214">
        <v>1691.0139424503116</v>
      </c>
      <c r="T20" s="214">
        <v>2047.3000000000002</v>
      </c>
      <c r="U20" s="214">
        <v>1260</v>
      </c>
      <c r="V20" s="214">
        <v>1785</v>
      </c>
      <c r="W20" s="214">
        <v>1556.7964824120606</v>
      </c>
      <c r="X20" s="215">
        <v>1860.5</v>
      </c>
    </row>
    <row r="21" spans="2:24" ht="14.1" customHeight="1" x14ac:dyDescent="0.15">
      <c r="B21" s="175"/>
      <c r="C21" s="167">
        <v>2</v>
      </c>
      <c r="D21" s="180"/>
      <c r="E21" s="214">
        <v>840</v>
      </c>
      <c r="F21" s="214">
        <v>1260</v>
      </c>
      <c r="G21" s="214">
        <v>1063.1655755591926</v>
      </c>
      <c r="H21" s="214">
        <v>2060.8000000000002</v>
      </c>
      <c r="I21" s="214">
        <v>1365</v>
      </c>
      <c r="J21" s="214">
        <v>1785</v>
      </c>
      <c r="K21" s="214">
        <v>1575.8404212637911</v>
      </c>
      <c r="L21" s="214">
        <v>4491.1000000000004</v>
      </c>
      <c r="M21" s="214">
        <v>1365</v>
      </c>
      <c r="N21" s="214">
        <v>1890</v>
      </c>
      <c r="O21" s="214">
        <v>1641.4974792942023</v>
      </c>
      <c r="P21" s="214">
        <v>2214.8000000000002</v>
      </c>
      <c r="Q21" s="214">
        <v>1365</v>
      </c>
      <c r="R21" s="214">
        <v>1890</v>
      </c>
      <c r="S21" s="214">
        <v>1659.5860793544048</v>
      </c>
      <c r="T21" s="214">
        <v>1240.4000000000001</v>
      </c>
      <c r="U21" s="214">
        <v>1155</v>
      </c>
      <c r="V21" s="214">
        <v>1785</v>
      </c>
      <c r="W21" s="214">
        <v>1507.9626147468168</v>
      </c>
      <c r="X21" s="215">
        <v>1775.6999999999998</v>
      </c>
    </row>
    <row r="22" spans="2:24" ht="14.1" customHeight="1" x14ac:dyDescent="0.15">
      <c r="B22" s="175"/>
      <c r="C22" s="167">
        <v>3</v>
      </c>
      <c r="D22" s="180"/>
      <c r="E22" s="214">
        <v>840</v>
      </c>
      <c r="F22" s="214">
        <v>1260</v>
      </c>
      <c r="G22" s="214">
        <v>1096.2375439624855</v>
      </c>
      <c r="H22" s="214">
        <v>3401.7</v>
      </c>
      <c r="I22" s="214">
        <v>1260</v>
      </c>
      <c r="J22" s="214">
        <v>1837.5</v>
      </c>
      <c r="K22" s="214">
        <v>1519.1804709703608</v>
      </c>
      <c r="L22" s="214">
        <v>3384.3999999999996</v>
      </c>
      <c r="M22" s="214">
        <v>1365</v>
      </c>
      <c r="N22" s="214">
        <v>1890</v>
      </c>
      <c r="O22" s="214">
        <v>1601.5336747759284</v>
      </c>
      <c r="P22" s="214">
        <v>1609.9</v>
      </c>
      <c r="Q22" s="214">
        <v>1365</v>
      </c>
      <c r="R22" s="214">
        <v>1890</v>
      </c>
      <c r="S22" s="214">
        <v>1622.7791654422567</v>
      </c>
      <c r="T22" s="214">
        <v>1516.1</v>
      </c>
      <c r="U22" s="214">
        <v>1155</v>
      </c>
      <c r="V22" s="214">
        <v>1837.5</v>
      </c>
      <c r="W22" s="214">
        <v>1486.0074269286058</v>
      </c>
      <c r="X22" s="215">
        <v>1678.4</v>
      </c>
    </row>
    <row r="23" spans="2:24" ht="14.1" customHeight="1" x14ac:dyDescent="0.15">
      <c r="B23" s="175"/>
      <c r="C23" s="167">
        <v>4</v>
      </c>
      <c r="D23" s="180"/>
      <c r="E23" s="214">
        <v>1050</v>
      </c>
      <c r="F23" s="214">
        <v>1470</v>
      </c>
      <c r="G23" s="214">
        <v>1183.940199501247</v>
      </c>
      <c r="H23" s="214">
        <v>6510.7000000000007</v>
      </c>
      <c r="I23" s="214">
        <v>1365</v>
      </c>
      <c r="J23" s="214">
        <v>1785</v>
      </c>
      <c r="K23" s="214">
        <v>1548.4683663311582</v>
      </c>
      <c r="L23" s="214">
        <v>6049.4</v>
      </c>
      <c r="M23" s="214">
        <v>1365</v>
      </c>
      <c r="N23" s="214">
        <v>1785</v>
      </c>
      <c r="O23" s="214">
        <v>1533.225129844187</v>
      </c>
      <c r="P23" s="214">
        <v>3630.1</v>
      </c>
      <c r="Q23" s="214">
        <v>1365</v>
      </c>
      <c r="R23" s="214">
        <v>1890</v>
      </c>
      <c r="S23" s="214">
        <v>1599.1984847495266</v>
      </c>
      <c r="T23" s="214">
        <v>3049.8</v>
      </c>
      <c r="U23" s="214">
        <v>1155</v>
      </c>
      <c r="V23" s="214">
        <v>1785</v>
      </c>
      <c r="W23" s="214">
        <v>1449.9078132783038</v>
      </c>
      <c r="X23" s="215">
        <v>3725.6</v>
      </c>
    </row>
    <row r="24" spans="2:24" ht="14.1" customHeight="1" x14ac:dyDescent="0.15">
      <c r="B24" s="168"/>
      <c r="C24" s="172">
        <v>5</v>
      </c>
      <c r="D24" s="181"/>
      <c r="E24" s="216">
        <v>1155</v>
      </c>
      <c r="F24" s="216">
        <v>1470</v>
      </c>
      <c r="G24" s="217">
        <v>1246.9284534947719</v>
      </c>
      <c r="H24" s="216">
        <v>7924.5</v>
      </c>
      <c r="I24" s="216">
        <v>1365</v>
      </c>
      <c r="J24" s="216">
        <v>1785</v>
      </c>
      <c r="K24" s="216">
        <v>1578.920728821581</v>
      </c>
      <c r="L24" s="216">
        <v>5027.3999999999996</v>
      </c>
      <c r="M24" s="216">
        <v>1365</v>
      </c>
      <c r="N24" s="216">
        <v>1890</v>
      </c>
      <c r="O24" s="216">
        <v>1602.8520539152762</v>
      </c>
      <c r="P24" s="216">
        <v>2779.1</v>
      </c>
      <c r="Q24" s="216">
        <v>1575</v>
      </c>
      <c r="R24" s="216">
        <v>1890</v>
      </c>
      <c r="S24" s="216">
        <v>1699.2744755244755</v>
      </c>
      <c r="T24" s="216">
        <v>2522.5</v>
      </c>
      <c r="U24" s="216">
        <v>1260</v>
      </c>
      <c r="V24" s="216">
        <v>1680</v>
      </c>
      <c r="W24" s="216">
        <v>1460.3028217089548</v>
      </c>
      <c r="X24" s="217">
        <v>4047.7999999999997</v>
      </c>
    </row>
    <row r="25" spans="2:24" x14ac:dyDescent="0.15">
      <c r="B25" s="202"/>
      <c r="C25" s="221"/>
      <c r="D25" s="222"/>
      <c r="E25" s="213"/>
      <c r="F25" s="214"/>
      <c r="G25" s="192"/>
      <c r="H25" s="214"/>
      <c r="I25" s="213"/>
      <c r="J25" s="214"/>
      <c r="K25" s="192"/>
      <c r="L25" s="214"/>
      <c r="M25" s="213"/>
      <c r="N25" s="214"/>
      <c r="O25" s="192"/>
      <c r="P25" s="214"/>
      <c r="Q25" s="213"/>
      <c r="R25" s="214"/>
      <c r="S25" s="192"/>
      <c r="T25" s="214"/>
      <c r="U25" s="213"/>
      <c r="V25" s="214"/>
      <c r="W25" s="192"/>
      <c r="X25" s="214"/>
    </row>
    <row r="26" spans="2:24" x14ac:dyDescent="0.15">
      <c r="B26" s="202"/>
      <c r="C26" s="221"/>
      <c r="D26" s="222"/>
      <c r="E26" s="213"/>
      <c r="F26" s="214"/>
      <c r="G26" s="192"/>
      <c r="H26" s="214"/>
      <c r="I26" s="213"/>
      <c r="J26" s="214"/>
      <c r="K26" s="192"/>
      <c r="L26" s="214"/>
      <c r="M26" s="213"/>
      <c r="N26" s="214"/>
      <c r="O26" s="192"/>
      <c r="P26" s="214"/>
      <c r="Q26" s="213"/>
      <c r="R26" s="214"/>
      <c r="S26" s="192"/>
      <c r="T26" s="214"/>
      <c r="U26" s="213"/>
      <c r="V26" s="214"/>
      <c r="W26" s="192"/>
      <c r="X26" s="214"/>
    </row>
    <row r="27" spans="2:24" x14ac:dyDescent="0.15">
      <c r="B27" s="199" t="s">
        <v>127</v>
      </c>
      <c r="C27" s="221"/>
      <c r="D27" s="222"/>
      <c r="E27" s="213"/>
      <c r="F27" s="214"/>
      <c r="G27" s="192"/>
      <c r="H27" s="214"/>
      <c r="I27" s="213"/>
      <c r="J27" s="214"/>
      <c r="K27" s="192"/>
      <c r="L27" s="214"/>
      <c r="M27" s="213"/>
      <c r="N27" s="214"/>
      <c r="O27" s="192"/>
      <c r="P27" s="214"/>
      <c r="Q27" s="213"/>
      <c r="R27" s="214"/>
      <c r="S27" s="192"/>
      <c r="T27" s="214"/>
      <c r="U27" s="213"/>
      <c r="V27" s="214"/>
      <c r="W27" s="192"/>
      <c r="X27" s="214"/>
    </row>
    <row r="28" spans="2:24" x14ac:dyDescent="0.15">
      <c r="B28" s="658">
        <v>41030</v>
      </c>
      <c r="C28" s="224"/>
      <c r="D28" s="225">
        <v>41040</v>
      </c>
      <c r="E28" s="647">
        <v>1155</v>
      </c>
      <c r="F28" s="648">
        <v>1417.5</v>
      </c>
      <c r="G28" s="649">
        <v>1254.9226244343893</v>
      </c>
      <c r="H28" s="214">
        <v>4404.3999999999996</v>
      </c>
      <c r="I28" s="647">
        <v>1365</v>
      </c>
      <c r="J28" s="648">
        <v>1785</v>
      </c>
      <c r="K28" s="649">
        <v>1565.9555271941883</v>
      </c>
      <c r="L28" s="214">
        <v>2671.4</v>
      </c>
      <c r="M28" s="647">
        <v>1365</v>
      </c>
      <c r="N28" s="648">
        <v>1785</v>
      </c>
      <c r="O28" s="649">
        <v>1569.3800423306775</v>
      </c>
      <c r="P28" s="214">
        <v>1614.1</v>
      </c>
      <c r="Q28" s="647">
        <v>1575</v>
      </c>
      <c r="R28" s="648">
        <v>1785</v>
      </c>
      <c r="S28" s="649">
        <v>1690.3586418530983</v>
      </c>
      <c r="T28" s="214">
        <v>1398.9</v>
      </c>
      <c r="U28" s="647">
        <v>1260</v>
      </c>
      <c r="V28" s="648">
        <v>1575</v>
      </c>
      <c r="W28" s="649">
        <v>1435.4695479280035</v>
      </c>
      <c r="X28" s="214">
        <v>2677.2</v>
      </c>
    </row>
    <row r="29" spans="2:24" x14ac:dyDescent="0.15">
      <c r="B29" s="223" t="s">
        <v>128</v>
      </c>
      <c r="C29" s="224"/>
      <c r="D29" s="225"/>
      <c r="E29" s="213"/>
      <c r="F29" s="214"/>
      <c r="G29" s="192"/>
      <c r="H29" s="214"/>
      <c r="I29" s="213"/>
      <c r="J29" s="214"/>
      <c r="K29" s="192"/>
      <c r="L29" s="214"/>
      <c r="M29" s="213"/>
      <c r="N29" s="214"/>
      <c r="O29" s="192"/>
      <c r="P29" s="214"/>
      <c r="Q29" s="213"/>
      <c r="R29" s="214"/>
      <c r="S29" s="192"/>
      <c r="T29" s="214"/>
      <c r="U29" s="213"/>
      <c r="V29" s="214"/>
      <c r="W29" s="192"/>
      <c r="X29" s="214"/>
    </row>
    <row r="30" spans="2:24" x14ac:dyDescent="0.15">
      <c r="B30" s="658"/>
      <c r="C30" s="224"/>
      <c r="D30" s="225"/>
      <c r="E30" s="647"/>
      <c r="F30" s="648"/>
      <c r="G30" s="649"/>
      <c r="H30" s="214"/>
      <c r="I30" s="647"/>
      <c r="J30" s="648"/>
      <c r="K30" s="649"/>
      <c r="L30" s="214"/>
      <c r="M30" s="647"/>
      <c r="N30" s="648"/>
      <c r="O30" s="649"/>
      <c r="P30" s="214"/>
      <c r="Q30" s="647"/>
      <c r="R30" s="648"/>
      <c r="S30" s="649"/>
      <c r="T30" s="214"/>
      <c r="U30" s="647"/>
      <c r="V30" s="648"/>
      <c r="W30" s="649"/>
      <c r="X30" s="214"/>
    </row>
    <row r="31" spans="2:24" x14ac:dyDescent="0.15">
      <c r="B31" s="223" t="s">
        <v>129</v>
      </c>
      <c r="C31" s="224"/>
      <c r="D31" s="225"/>
      <c r="E31" s="213"/>
      <c r="F31" s="214"/>
      <c r="G31" s="192"/>
      <c r="H31" s="214"/>
      <c r="I31" s="213"/>
      <c r="J31" s="214"/>
      <c r="K31" s="192"/>
      <c r="L31" s="214"/>
      <c r="M31" s="213"/>
      <c r="N31" s="214"/>
      <c r="O31" s="192"/>
      <c r="P31" s="214"/>
      <c r="Q31" s="213"/>
      <c r="R31" s="214"/>
      <c r="S31" s="192"/>
      <c r="T31" s="214"/>
      <c r="U31" s="213"/>
      <c r="V31" s="214"/>
      <c r="W31" s="192"/>
      <c r="X31" s="214"/>
    </row>
    <row r="32" spans="2:24" x14ac:dyDescent="0.15">
      <c r="B32" s="658"/>
      <c r="C32" s="224"/>
      <c r="D32" s="225"/>
      <c r="E32" s="647"/>
      <c r="F32" s="648"/>
      <c r="G32" s="649"/>
      <c r="H32" s="214"/>
      <c r="I32" s="647"/>
      <c r="J32" s="648"/>
      <c r="K32" s="649"/>
      <c r="L32" s="214"/>
      <c r="M32" s="647"/>
      <c r="N32" s="648"/>
      <c r="O32" s="649"/>
      <c r="P32" s="214"/>
      <c r="Q32" s="647"/>
      <c r="R32" s="648"/>
      <c r="S32" s="649"/>
      <c r="T32" s="214"/>
      <c r="U32" s="647"/>
      <c r="V32" s="648"/>
      <c r="W32" s="649"/>
      <c r="X32" s="214"/>
    </row>
    <row r="33" spans="2:25" x14ac:dyDescent="0.15">
      <c r="B33" s="223" t="s">
        <v>130</v>
      </c>
      <c r="C33" s="224"/>
      <c r="D33" s="225"/>
      <c r="E33" s="213"/>
      <c r="F33" s="214"/>
      <c r="G33" s="192"/>
      <c r="H33" s="214"/>
      <c r="I33" s="213"/>
      <c r="J33" s="214"/>
      <c r="K33" s="192"/>
      <c r="L33" s="214"/>
      <c r="M33" s="213"/>
      <c r="N33" s="214"/>
      <c r="O33" s="192"/>
      <c r="P33" s="214"/>
      <c r="Q33" s="213"/>
      <c r="R33" s="214"/>
      <c r="S33" s="192"/>
      <c r="T33" s="214"/>
      <c r="U33" s="213"/>
      <c r="V33" s="214"/>
      <c r="W33" s="192"/>
      <c r="X33" s="214"/>
    </row>
    <row r="34" spans="2:25" ht="12" customHeight="1" x14ac:dyDescent="0.15">
      <c r="B34" s="658"/>
      <c r="C34" s="224"/>
      <c r="D34" s="225"/>
      <c r="E34" s="647"/>
      <c r="F34" s="648"/>
      <c r="G34" s="649"/>
      <c r="H34" s="214"/>
      <c r="I34" s="647"/>
      <c r="J34" s="648"/>
      <c r="K34" s="649"/>
      <c r="L34" s="214"/>
      <c r="M34" s="647"/>
      <c r="N34" s="648"/>
      <c r="O34" s="649"/>
      <c r="P34" s="214"/>
      <c r="Q34" s="647"/>
      <c r="R34" s="648"/>
      <c r="S34" s="649"/>
      <c r="T34" s="214"/>
      <c r="U34" s="647"/>
      <c r="V34" s="648"/>
      <c r="W34" s="649"/>
      <c r="X34" s="214"/>
    </row>
    <row r="35" spans="2:25" ht="12" customHeight="1" x14ac:dyDescent="0.15">
      <c r="B35" s="223" t="s">
        <v>131</v>
      </c>
      <c r="C35" s="224"/>
      <c r="D35" s="225"/>
      <c r="E35" s="213"/>
      <c r="F35" s="214"/>
      <c r="G35" s="192"/>
      <c r="H35" s="214"/>
      <c r="I35" s="213"/>
      <c r="J35" s="214"/>
      <c r="K35" s="192"/>
      <c r="L35" s="214"/>
      <c r="M35" s="213"/>
      <c r="N35" s="214"/>
      <c r="O35" s="192"/>
      <c r="P35" s="214"/>
      <c r="Q35" s="213"/>
      <c r="R35" s="214"/>
      <c r="S35" s="192"/>
      <c r="T35" s="214"/>
      <c r="U35" s="213"/>
      <c r="V35" s="214"/>
      <c r="W35" s="192"/>
      <c r="X35" s="214"/>
    </row>
    <row r="36" spans="2:25" ht="12" customHeight="1" x14ac:dyDescent="0.15">
      <c r="B36" s="659">
        <v>41057</v>
      </c>
      <c r="C36" s="235"/>
      <c r="D36" s="236">
        <v>41068</v>
      </c>
      <c r="E36" s="653">
        <v>1155</v>
      </c>
      <c r="F36" s="654">
        <v>1470</v>
      </c>
      <c r="G36" s="655">
        <v>1236.3256381531573</v>
      </c>
      <c r="H36" s="216">
        <v>3520.1</v>
      </c>
      <c r="I36" s="653">
        <v>1470</v>
      </c>
      <c r="J36" s="654">
        <v>1732.5</v>
      </c>
      <c r="K36" s="655">
        <v>1607.5990228013031</v>
      </c>
      <c r="L36" s="216">
        <v>2356</v>
      </c>
      <c r="M36" s="653">
        <v>1575</v>
      </c>
      <c r="N36" s="654">
        <v>1890</v>
      </c>
      <c r="O36" s="655">
        <v>1696.3966597077247</v>
      </c>
      <c r="P36" s="216">
        <v>1165</v>
      </c>
      <c r="Q36" s="653">
        <v>1575</v>
      </c>
      <c r="R36" s="654">
        <v>1890</v>
      </c>
      <c r="S36" s="655">
        <v>1712.0355624822894</v>
      </c>
      <c r="T36" s="216">
        <v>1123.5999999999999</v>
      </c>
      <c r="U36" s="653">
        <v>1365</v>
      </c>
      <c r="V36" s="654">
        <v>1680</v>
      </c>
      <c r="W36" s="655">
        <v>1489.8848167539268</v>
      </c>
      <c r="X36" s="216">
        <v>1370.6</v>
      </c>
    </row>
    <row r="37" spans="2:25" ht="6" customHeight="1" x14ac:dyDescent="0.15">
      <c r="B37" s="200"/>
      <c r="C37" s="221"/>
      <c r="D37" s="221"/>
      <c r="E37" s="192"/>
      <c r="F37" s="192"/>
      <c r="G37" s="192"/>
      <c r="H37" s="192"/>
      <c r="I37" s="192"/>
      <c r="J37" s="192"/>
      <c r="K37" s="192"/>
      <c r="L37" s="192"/>
      <c r="M37" s="192"/>
      <c r="N37" s="192"/>
      <c r="O37" s="192"/>
      <c r="P37" s="192"/>
      <c r="Q37" s="192"/>
      <c r="R37" s="192"/>
      <c r="S37" s="192"/>
      <c r="T37" s="192"/>
      <c r="U37" s="192"/>
      <c r="V37" s="192"/>
      <c r="W37" s="192"/>
      <c r="X37" s="192"/>
    </row>
    <row r="38" spans="2:25" ht="12.75" customHeight="1" x14ac:dyDescent="0.15">
      <c r="B38" s="194"/>
    </row>
    <row r="39" spans="2:25" ht="12.75" customHeight="1" x14ac:dyDescent="0.15">
      <c r="B39" s="237"/>
      <c r="X39" s="192"/>
      <c r="Y39" s="192"/>
    </row>
    <row r="40" spans="2:25" x14ac:dyDescent="0.15">
      <c r="B40" s="237"/>
      <c r="X40" s="192"/>
      <c r="Y40" s="192"/>
    </row>
    <row r="41" spans="2:25" x14ac:dyDescent="0.15">
      <c r="B41" s="237"/>
      <c r="X41" s="192"/>
      <c r="Y41" s="192"/>
    </row>
    <row r="42" spans="2:25" x14ac:dyDescent="0.15">
      <c r="X42" s="192"/>
      <c r="Y42" s="192"/>
    </row>
    <row r="43" spans="2:25" x14ac:dyDescent="0.15">
      <c r="X43" s="192"/>
      <c r="Y43" s="192"/>
    </row>
    <row r="44" spans="2:25" x14ac:dyDescent="0.15">
      <c r="X44" s="192"/>
      <c r="Y44" s="192"/>
    </row>
    <row r="45" spans="2:25" x14ac:dyDescent="0.15">
      <c r="X45" s="192"/>
      <c r="Y45" s="192"/>
    </row>
    <row r="46" spans="2:25" x14ac:dyDescent="0.15">
      <c r="X46" s="192"/>
      <c r="Y46" s="192"/>
    </row>
  </sheetData>
  <phoneticPr fontId="6"/>
  <pageMargins left="0.39370078740157483" right="0.19685039370078741" top="0.19685039370078741" bottom="0.59055118110236227" header="0.59055118110236227" footer="0.19685039370078741"/>
  <pageSetup paperSize="9" orientation="landscape" r:id="rId1"/>
  <headerFooter alignWithMargins="0">
    <oddFooter>&amp;C-70-</oddFooter>
  </headerFooter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B00-000000000000}">
  <dimension ref="B3:T42"/>
  <sheetViews>
    <sheetView zoomScale="75" zoomScaleNormal="75" workbookViewId="0"/>
  </sheetViews>
  <sheetFormatPr defaultColWidth="7.5" defaultRowHeight="12" x14ac:dyDescent="0.15"/>
  <cols>
    <col min="1" max="1" width="1.125" style="193" customWidth="1"/>
    <col min="2" max="2" width="5.625" style="193" customWidth="1"/>
    <col min="3" max="3" width="3.25" style="193" customWidth="1"/>
    <col min="4" max="7" width="5.875" style="193" customWidth="1"/>
    <col min="8" max="8" width="8.125" style="193" customWidth="1"/>
    <col min="9" max="11" width="5.875" style="193" customWidth="1"/>
    <col min="12" max="12" width="8.125" style="193" customWidth="1"/>
    <col min="13" max="15" width="5.875" style="193" customWidth="1"/>
    <col min="16" max="16" width="8.125" style="193" customWidth="1"/>
    <col min="17" max="19" width="5.875" style="193" customWidth="1"/>
    <col min="20" max="20" width="8.125" style="193" customWidth="1"/>
    <col min="21" max="23" width="5.875" style="193" customWidth="1"/>
    <col min="24" max="24" width="8.125" style="193" customWidth="1"/>
    <col min="25" max="16384" width="7.5" style="193"/>
  </cols>
  <sheetData>
    <row r="3" spans="2:19" x14ac:dyDescent="0.15">
      <c r="B3" s="193" t="s">
        <v>467</v>
      </c>
    </row>
    <row r="4" spans="2:19" x14ac:dyDescent="0.15">
      <c r="L4" s="194" t="s">
        <v>85</v>
      </c>
      <c r="O4" s="192"/>
      <c r="P4" s="192"/>
    </row>
    <row r="5" spans="2:19" ht="6" customHeight="1" x14ac:dyDescent="0.15">
      <c r="B5" s="195"/>
      <c r="C5" s="195"/>
      <c r="D5" s="195"/>
      <c r="E5" s="195"/>
      <c r="F5" s="195"/>
      <c r="G5" s="195"/>
      <c r="H5" s="195"/>
      <c r="I5" s="195"/>
      <c r="J5" s="195"/>
      <c r="K5" s="195"/>
      <c r="L5" s="195"/>
      <c r="N5" s="192"/>
      <c r="O5" s="192"/>
      <c r="P5" s="192"/>
    </row>
    <row r="6" spans="2:19" ht="13.5" x14ac:dyDescent="0.15">
      <c r="B6" s="196"/>
      <c r="C6" s="197" t="s">
        <v>86</v>
      </c>
      <c r="D6" s="198"/>
      <c r="E6" s="241" t="s">
        <v>143</v>
      </c>
      <c r="F6" s="242"/>
      <c r="G6" s="242"/>
      <c r="H6" s="243"/>
      <c r="I6" s="218" t="s">
        <v>145</v>
      </c>
      <c r="J6" s="219"/>
      <c r="K6" s="219"/>
      <c r="L6" s="220"/>
      <c r="N6" s="173"/>
      <c r="O6" s="173"/>
      <c r="P6" s="192"/>
      <c r="Q6" s="192"/>
      <c r="R6" s="192"/>
      <c r="S6" s="192"/>
    </row>
    <row r="7" spans="2:19" ht="13.5" x14ac:dyDescent="0.15">
      <c r="B7" s="199" t="s">
        <v>92</v>
      </c>
      <c r="C7" s="200"/>
      <c r="D7" s="201"/>
      <c r="E7" s="205" t="s">
        <v>93</v>
      </c>
      <c r="F7" s="203" t="s">
        <v>94</v>
      </c>
      <c r="G7" s="206" t="s">
        <v>95</v>
      </c>
      <c r="H7" s="203" t="s">
        <v>96</v>
      </c>
      <c r="I7" s="205" t="s">
        <v>93</v>
      </c>
      <c r="J7" s="203" t="s">
        <v>94</v>
      </c>
      <c r="K7" s="206" t="s">
        <v>95</v>
      </c>
      <c r="L7" s="203" t="s">
        <v>96</v>
      </c>
      <c r="N7" s="173"/>
      <c r="O7" s="173"/>
      <c r="P7" s="192"/>
      <c r="Q7" s="192"/>
      <c r="R7" s="192"/>
      <c r="S7" s="192"/>
    </row>
    <row r="8" spans="2:19" ht="13.5" x14ac:dyDescent="0.15">
      <c r="B8" s="208"/>
      <c r="C8" s="195"/>
      <c r="D8" s="195"/>
      <c r="E8" s="209"/>
      <c r="F8" s="210"/>
      <c r="G8" s="211" t="s">
        <v>97</v>
      </c>
      <c r="H8" s="210"/>
      <c r="I8" s="209"/>
      <c r="J8" s="210"/>
      <c r="K8" s="211" t="s">
        <v>97</v>
      </c>
      <c r="L8" s="210"/>
      <c r="N8" s="173"/>
      <c r="O8" s="173"/>
      <c r="P8" s="173"/>
      <c r="Q8" s="192"/>
      <c r="R8" s="192"/>
      <c r="S8" s="192"/>
    </row>
    <row r="9" spans="2:19" ht="14.1" customHeight="1" x14ac:dyDescent="0.15">
      <c r="B9" s="196" t="s">
        <v>0</v>
      </c>
      <c r="C9" s="206">
        <v>21</v>
      </c>
      <c r="D9" s="258" t="s">
        <v>1</v>
      </c>
      <c r="E9" s="196">
        <v>945</v>
      </c>
      <c r="F9" s="656">
        <v>1155</v>
      </c>
      <c r="G9" s="657">
        <v>1024</v>
      </c>
      <c r="H9" s="656">
        <v>29098</v>
      </c>
      <c r="I9" s="196">
        <v>1680</v>
      </c>
      <c r="J9" s="656">
        <v>2048</v>
      </c>
      <c r="K9" s="657">
        <v>1856</v>
      </c>
      <c r="L9" s="656">
        <v>371084</v>
      </c>
      <c r="N9" s="173"/>
      <c r="O9" s="173"/>
      <c r="P9" s="173"/>
      <c r="Q9" s="192"/>
      <c r="R9" s="192"/>
      <c r="S9" s="192"/>
    </row>
    <row r="10" spans="2:19" ht="14.1" customHeight="1" x14ac:dyDescent="0.15">
      <c r="B10" s="213"/>
      <c r="C10" s="204">
        <v>22</v>
      </c>
      <c r="D10" s="192"/>
      <c r="E10" s="213">
        <v>893</v>
      </c>
      <c r="F10" s="214">
        <v>1213</v>
      </c>
      <c r="G10" s="192">
        <v>1035</v>
      </c>
      <c r="H10" s="214">
        <v>33822</v>
      </c>
      <c r="I10" s="213">
        <v>1554</v>
      </c>
      <c r="J10" s="214">
        <v>2205</v>
      </c>
      <c r="K10" s="192">
        <v>1895</v>
      </c>
      <c r="L10" s="214">
        <v>444834</v>
      </c>
      <c r="N10" s="173"/>
      <c r="O10" s="173"/>
      <c r="P10" s="173"/>
      <c r="Q10" s="192"/>
      <c r="R10" s="192"/>
      <c r="S10" s="192"/>
    </row>
    <row r="11" spans="2:19" ht="14.1" customHeight="1" x14ac:dyDescent="0.15">
      <c r="B11" s="208"/>
      <c r="C11" s="211">
        <v>23</v>
      </c>
      <c r="D11" s="217"/>
      <c r="E11" s="182">
        <v>840</v>
      </c>
      <c r="F11" s="272">
        <v>1365</v>
      </c>
      <c r="G11" s="183">
        <v>1039.9188128574247</v>
      </c>
      <c r="H11" s="182">
        <v>29722.400000000005</v>
      </c>
      <c r="I11" s="182">
        <v>1393.3500000000001</v>
      </c>
      <c r="J11" s="182">
        <v>2205</v>
      </c>
      <c r="K11" s="183">
        <v>1948.525309752366</v>
      </c>
      <c r="L11" s="183">
        <v>282093.59999999998</v>
      </c>
      <c r="N11" s="192"/>
      <c r="O11" s="192"/>
      <c r="P11" s="192"/>
      <c r="Q11" s="192"/>
      <c r="R11" s="192"/>
      <c r="S11" s="192"/>
    </row>
    <row r="12" spans="2:19" ht="14.1" customHeight="1" x14ac:dyDescent="0.15">
      <c r="B12" s="175" t="s">
        <v>155</v>
      </c>
      <c r="C12" s="167">
        <v>5</v>
      </c>
      <c r="D12" s="180" t="s">
        <v>156</v>
      </c>
      <c r="E12" s="214">
        <v>945</v>
      </c>
      <c r="F12" s="214">
        <v>1155</v>
      </c>
      <c r="G12" s="214">
        <v>1045.9263315405967</v>
      </c>
      <c r="H12" s="214">
        <v>2578.8000000000002</v>
      </c>
      <c r="I12" s="214">
        <v>1837.5</v>
      </c>
      <c r="J12" s="214">
        <v>2161.7400000000002</v>
      </c>
      <c r="K12" s="214">
        <v>1997.869175131076</v>
      </c>
      <c r="L12" s="215">
        <v>31128.799999999999</v>
      </c>
    </row>
    <row r="13" spans="2:19" ht="14.1" customHeight="1" x14ac:dyDescent="0.15">
      <c r="B13" s="175"/>
      <c r="C13" s="167">
        <v>6</v>
      </c>
      <c r="D13" s="180"/>
      <c r="E13" s="214">
        <v>945</v>
      </c>
      <c r="F13" s="214">
        <v>1102.5</v>
      </c>
      <c r="G13" s="214">
        <v>1041.9070509035078</v>
      </c>
      <c r="H13" s="214">
        <v>2122.8999999999996</v>
      </c>
      <c r="I13" s="214">
        <v>1837.5</v>
      </c>
      <c r="J13" s="214">
        <v>2152.5</v>
      </c>
      <c r="K13" s="214">
        <v>1998.9497178126544</v>
      </c>
      <c r="L13" s="215">
        <v>18936</v>
      </c>
    </row>
    <row r="14" spans="2:19" ht="14.1" customHeight="1" x14ac:dyDescent="0.15">
      <c r="B14" s="175"/>
      <c r="C14" s="167">
        <v>7</v>
      </c>
      <c r="D14" s="180"/>
      <c r="E14" s="214">
        <v>840</v>
      </c>
      <c r="F14" s="214">
        <v>1212.75</v>
      </c>
      <c r="G14" s="214">
        <v>1024.3003689372808</v>
      </c>
      <c r="H14" s="214">
        <v>1759.2</v>
      </c>
      <c r="I14" s="214">
        <v>1575</v>
      </c>
      <c r="J14" s="214">
        <v>2205</v>
      </c>
      <c r="K14" s="214">
        <v>1930.3724202939657</v>
      </c>
      <c r="L14" s="215">
        <v>14057.3</v>
      </c>
    </row>
    <row r="15" spans="2:19" ht="14.1" customHeight="1" x14ac:dyDescent="0.15">
      <c r="B15" s="175"/>
      <c r="C15" s="167">
        <v>8</v>
      </c>
      <c r="D15" s="180"/>
      <c r="E15" s="214">
        <v>840</v>
      </c>
      <c r="F15" s="214">
        <v>1212.75</v>
      </c>
      <c r="G15" s="214">
        <v>1034.846118127786</v>
      </c>
      <c r="H15" s="214">
        <v>2664.8999999999996</v>
      </c>
      <c r="I15" s="214">
        <v>1393.3500000000001</v>
      </c>
      <c r="J15" s="214">
        <v>2205</v>
      </c>
      <c r="K15" s="214">
        <v>1908.6414432815029</v>
      </c>
      <c r="L15" s="215">
        <v>18674.8</v>
      </c>
    </row>
    <row r="16" spans="2:19" ht="14.1" customHeight="1" x14ac:dyDescent="0.15">
      <c r="B16" s="175"/>
      <c r="C16" s="167">
        <v>9</v>
      </c>
      <c r="D16" s="180"/>
      <c r="E16" s="214">
        <v>840</v>
      </c>
      <c r="F16" s="214">
        <v>1260</v>
      </c>
      <c r="G16" s="214">
        <v>1026.2038687119332</v>
      </c>
      <c r="H16" s="214">
        <v>2219.6000000000004</v>
      </c>
      <c r="I16" s="214">
        <v>1627.5</v>
      </c>
      <c r="J16" s="214">
        <v>2205</v>
      </c>
      <c r="K16" s="214">
        <v>1911.6671863478352</v>
      </c>
      <c r="L16" s="215">
        <v>20445.199999999997</v>
      </c>
    </row>
    <row r="17" spans="2:12" ht="14.1" customHeight="1" x14ac:dyDescent="0.15">
      <c r="B17" s="175"/>
      <c r="C17" s="167">
        <v>10</v>
      </c>
      <c r="D17" s="180"/>
      <c r="E17" s="214">
        <v>840</v>
      </c>
      <c r="F17" s="214">
        <v>1312.5</v>
      </c>
      <c r="G17" s="214">
        <v>1020.9642259324437</v>
      </c>
      <c r="H17" s="214">
        <v>2679.5</v>
      </c>
      <c r="I17" s="214">
        <v>1575</v>
      </c>
      <c r="J17" s="214">
        <v>2205</v>
      </c>
      <c r="K17" s="214">
        <v>1902.5517212626564</v>
      </c>
      <c r="L17" s="215">
        <v>18882.099999999999</v>
      </c>
    </row>
    <row r="18" spans="2:12" ht="14.1" customHeight="1" x14ac:dyDescent="0.15">
      <c r="B18" s="175"/>
      <c r="C18" s="167">
        <v>11</v>
      </c>
      <c r="D18" s="180"/>
      <c r="E18" s="214">
        <v>892.5</v>
      </c>
      <c r="F18" s="214">
        <v>1365</v>
      </c>
      <c r="G18" s="214">
        <v>1039.5151576190956</v>
      </c>
      <c r="H18" s="214">
        <v>3127.1000000000004</v>
      </c>
      <c r="I18" s="214">
        <v>1680</v>
      </c>
      <c r="J18" s="214">
        <v>2047.5</v>
      </c>
      <c r="K18" s="214">
        <v>1895.3418503508951</v>
      </c>
      <c r="L18" s="215">
        <v>24838.1</v>
      </c>
    </row>
    <row r="19" spans="2:12" ht="14.1" customHeight="1" x14ac:dyDescent="0.15">
      <c r="B19" s="175"/>
      <c r="C19" s="167">
        <v>12</v>
      </c>
      <c r="D19" s="180"/>
      <c r="E19" s="214">
        <v>840</v>
      </c>
      <c r="F19" s="214">
        <v>1207.5</v>
      </c>
      <c r="G19" s="215">
        <v>1029.3161373232974</v>
      </c>
      <c r="H19" s="214">
        <v>3535.6</v>
      </c>
      <c r="I19" s="214">
        <v>1680</v>
      </c>
      <c r="J19" s="214">
        <v>2143.0500000000002</v>
      </c>
      <c r="K19" s="214">
        <v>1896.6354384730409</v>
      </c>
      <c r="L19" s="215">
        <v>30811.9</v>
      </c>
    </row>
    <row r="20" spans="2:12" ht="14.1" customHeight="1" x14ac:dyDescent="0.15">
      <c r="B20" s="175" t="s">
        <v>157</v>
      </c>
      <c r="C20" s="167">
        <v>1</v>
      </c>
      <c r="D20" s="180" t="s">
        <v>156</v>
      </c>
      <c r="E20" s="214">
        <v>840</v>
      </c>
      <c r="F20" s="214">
        <v>1155</v>
      </c>
      <c r="G20" s="215">
        <v>1033.9352546612099</v>
      </c>
      <c r="H20" s="214">
        <v>3218.7</v>
      </c>
      <c r="I20" s="214">
        <v>1709.4</v>
      </c>
      <c r="J20" s="215">
        <v>2100</v>
      </c>
      <c r="K20" s="214">
        <v>1849.6153378143472</v>
      </c>
      <c r="L20" s="214">
        <v>22949.5</v>
      </c>
    </row>
    <row r="21" spans="2:12" ht="14.1" customHeight="1" x14ac:dyDescent="0.15">
      <c r="B21" s="175"/>
      <c r="C21" s="167">
        <v>2</v>
      </c>
      <c r="D21" s="180"/>
      <c r="E21" s="214">
        <v>840</v>
      </c>
      <c r="F21" s="214">
        <v>1155</v>
      </c>
      <c r="G21" s="214">
        <v>1054.0530891898388</v>
      </c>
      <c r="H21" s="214">
        <v>3721.6000000000004</v>
      </c>
      <c r="I21" s="214">
        <v>1575</v>
      </c>
      <c r="J21" s="214">
        <v>1942.5</v>
      </c>
      <c r="K21" s="214">
        <v>1797.7073946599917</v>
      </c>
      <c r="L21" s="215">
        <v>19687.8</v>
      </c>
    </row>
    <row r="22" spans="2:12" ht="14.1" customHeight="1" x14ac:dyDescent="0.15">
      <c r="B22" s="175"/>
      <c r="C22" s="167">
        <v>3</v>
      </c>
      <c r="D22" s="180"/>
      <c r="E22" s="214">
        <v>840</v>
      </c>
      <c r="F22" s="214">
        <v>1155</v>
      </c>
      <c r="G22" s="214">
        <v>1020.2139568983154</v>
      </c>
      <c r="H22" s="214">
        <v>3586.3</v>
      </c>
      <c r="I22" s="214">
        <v>1522.5</v>
      </c>
      <c r="J22" s="214">
        <v>1942.5</v>
      </c>
      <c r="K22" s="214">
        <v>1797.3252662037037</v>
      </c>
      <c r="L22" s="215">
        <v>26952.2</v>
      </c>
    </row>
    <row r="23" spans="2:12" ht="14.1" customHeight="1" x14ac:dyDescent="0.15">
      <c r="B23" s="175"/>
      <c r="C23" s="167">
        <v>4</v>
      </c>
      <c r="D23" s="180"/>
      <c r="E23" s="214">
        <v>840</v>
      </c>
      <c r="F23" s="214">
        <v>1102.5</v>
      </c>
      <c r="G23" s="214">
        <v>1019.1409104135009</v>
      </c>
      <c r="H23" s="214">
        <v>3540.5</v>
      </c>
      <c r="I23" s="214">
        <v>1470</v>
      </c>
      <c r="J23" s="214">
        <v>1942.5</v>
      </c>
      <c r="K23" s="214">
        <v>1766.5174548345717</v>
      </c>
      <c r="L23" s="215">
        <v>33830.9</v>
      </c>
    </row>
    <row r="24" spans="2:12" ht="14.1" customHeight="1" x14ac:dyDescent="0.15">
      <c r="B24" s="168"/>
      <c r="C24" s="172">
        <v>5</v>
      </c>
      <c r="D24" s="181"/>
      <c r="E24" s="216">
        <v>840</v>
      </c>
      <c r="F24" s="216">
        <v>1102.5</v>
      </c>
      <c r="G24" s="216">
        <v>1002.5439856373431</v>
      </c>
      <c r="H24" s="216">
        <v>2769.1000000000004</v>
      </c>
      <c r="I24" s="216">
        <v>1470</v>
      </c>
      <c r="J24" s="216">
        <v>1995</v>
      </c>
      <c r="K24" s="216">
        <v>1799.8983577146009</v>
      </c>
      <c r="L24" s="217">
        <v>27843</v>
      </c>
    </row>
    <row r="25" spans="2:12" x14ac:dyDescent="0.15">
      <c r="B25" s="202"/>
      <c r="C25" s="221"/>
      <c r="D25" s="222"/>
      <c r="E25" s="213"/>
      <c r="F25" s="214"/>
      <c r="G25" s="192"/>
      <c r="H25" s="214"/>
      <c r="I25" s="213"/>
      <c r="J25" s="214"/>
      <c r="K25" s="192"/>
      <c r="L25" s="214"/>
    </row>
    <row r="26" spans="2:12" x14ac:dyDescent="0.15">
      <c r="B26" s="202"/>
      <c r="C26" s="221"/>
      <c r="D26" s="222"/>
      <c r="E26" s="213"/>
      <c r="F26" s="214"/>
      <c r="G26" s="192"/>
      <c r="H26" s="214"/>
      <c r="I26" s="213"/>
      <c r="J26" s="214"/>
      <c r="K26" s="192"/>
      <c r="L26" s="214"/>
    </row>
    <row r="27" spans="2:12" x14ac:dyDescent="0.15">
      <c r="B27" s="199" t="s">
        <v>127</v>
      </c>
      <c r="C27" s="221"/>
      <c r="D27" s="222"/>
      <c r="E27" s="213"/>
      <c r="F27" s="214"/>
      <c r="G27" s="192"/>
      <c r="H27" s="214"/>
      <c r="I27" s="213"/>
      <c r="J27" s="214"/>
      <c r="K27" s="192"/>
      <c r="L27" s="214"/>
    </row>
    <row r="28" spans="2:12" x14ac:dyDescent="0.15">
      <c r="B28" s="658">
        <v>41030</v>
      </c>
      <c r="C28" s="224"/>
      <c r="D28" s="225">
        <v>41040</v>
      </c>
      <c r="E28" s="647">
        <v>840</v>
      </c>
      <c r="F28" s="648">
        <v>1102.5</v>
      </c>
      <c r="G28" s="649">
        <v>994.92427309532604</v>
      </c>
      <c r="H28" s="214">
        <v>1207.7</v>
      </c>
      <c r="I28" s="647">
        <v>1470</v>
      </c>
      <c r="J28" s="648">
        <v>1837.5</v>
      </c>
      <c r="K28" s="649">
        <v>1687.4042476428704</v>
      </c>
      <c r="L28" s="214">
        <v>14916.1</v>
      </c>
    </row>
    <row r="29" spans="2:12" x14ac:dyDescent="0.15">
      <c r="B29" s="223" t="s">
        <v>128</v>
      </c>
      <c r="C29" s="224"/>
      <c r="D29" s="225"/>
      <c r="E29" s="213"/>
      <c r="F29" s="214"/>
      <c r="G29" s="192"/>
      <c r="H29" s="214"/>
      <c r="I29" s="213"/>
      <c r="J29" s="214"/>
      <c r="K29" s="192"/>
      <c r="L29" s="214"/>
    </row>
    <row r="30" spans="2:12" x14ac:dyDescent="0.15">
      <c r="B30" s="658"/>
      <c r="C30" s="224"/>
      <c r="D30" s="225"/>
      <c r="E30" s="647"/>
      <c r="F30" s="648"/>
      <c r="G30" s="649"/>
      <c r="H30" s="214"/>
      <c r="I30" s="647"/>
      <c r="J30" s="648"/>
      <c r="K30" s="649"/>
      <c r="L30" s="214"/>
    </row>
    <row r="31" spans="2:12" x14ac:dyDescent="0.15">
      <c r="B31" s="223" t="s">
        <v>129</v>
      </c>
      <c r="C31" s="224"/>
      <c r="D31" s="225"/>
      <c r="E31" s="213"/>
      <c r="F31" s="214"/>
      <c r="G31" s="192"/>
      <c r="H31" s="214"/>
      <c r="I31" s="213"/>
      <c r="J31" s="214"/>
      <c r="K31" s="192"/>
      <c r="L31" s="214"/>
    </row>
    <row r="32" spans="2:12" x14ac:dyDescent="0.15">
      <c r="B32" s="658"/>
      <c r="C32" s="224"/>
      <c r="D32" s="225"/>
      <c r="E32" s="647"/>
      <c r="F32" s="648"/>
      <c r="G32" s="649"/>
      <c r="H32" s="214"/>
      <c r="I32" s="647"/>
      <c r="J32" s="648"/>
      <c r="K32" s="649"/>
      <c r="L32" s="214"/>
    </row>
    <row r="33" spans="2:20" x14ac:dyDescent="0.15">
      <c r="B33" s="223" t="s">
        <v>130</v>
      </c>
      <c r="C33" s="224"/>
      <c r="D33" s="225"/>
      <c r="E33" s="213"/>
      <c r="F33" s="214"/>
      <c r="G33" s="192"/>
      <c r="H33" s="214"/>
      <c r="I33" s="213"/>
      <c r="J33" s="214"/>
      <c r="K33" s="192"/>
      <c r="L33" s="214"/>
    </row>
    <row r="34" spans="2:20" ht="12" customHeight="1" x14ac:dyDescent="0.15">
      <c r="B34" s="658"/>
      <c r="C34" s="224"/>
      <c r="D34" s="225"/>
      <c r="E34" s="647"/>
      <c r="F34" s="648"/>
      <c r="G34" s="649"/>
      <c r="H34" s="214"/>
      <c r="I34" s="647"/>
      <c r="J34" s="648"/>
      <c r="K34" s="649"/>
      <c r="L34" s="214"/>
    </row>
    <row r="35" spans="2:20" ht="12" customHeight="1" x14ac:dyDescent="0.15">
      <c r="B35" s="223" t="s">
        <v>131</v>
      </c>
      <c r="C35" s="224"/>
      <c r="D35" s="225"/>
      <c r="E35" s="213"/>
      <c r="F35" s="214"/>
      <c r="G35" s="192"/>
      <c r="H35" s="214"/>
      <c r="I35" s="213"/>
      <c r="J35" s="214"/>
      <c r="K35" s="192"/>
      <c r="L35" s="214"/>
    </row>
    <row r="36" spans="2:20" ht="12" customHeight="1" x14ac:dyDescent="0.15">
      <c r="B36" s="659">
        <v>41057</v>
      </c>
      <c r="C36" s="235"/>
      <c r="D36" s="236">
        <v>41068</v>
      </c>
      <c r="E36" s="653">
        <v>892.5</v>
      </c>
      <c r="F36" s="654">
        <v>1102.5</v>
      </c>
      <c r="G36" s="655">
        <v>1009.1551173559001</v>
      </c>
      <c r="H36" s="216">
        <v>1561.4</v>
      </c>
      <c r="I36" s="653">
        <v>1680</v>
      </c>
      <c r="J36" s="654">
        <v>1995</v>
      </c>
      <c r="K36" s="655">
        <v>1878.0211465223495</v>
      </c>
      <c r="L36" s="216">
        <v>12926.9</v>
      </c>
    </row>
    <row r="37" spans="2:20" ht="6" customHeight="1" x14ac:dyDescent="0.15">
      <c r="B37" s="200"/>
      <c r="C37" s="221"/>
      <c r="D37" s="221"/>
      <c r="E37" s="192"/>
      <c r="F37" s="192"/>
      <c r="G37" s="192"/>
      <c r="H37" s="192"/>
      <c r="I37" s="192"/>
      <c r="J37" s="192"/>
      <c r="K37" s="192"/>
      <c r="L37" s="192"/>
      <c r="M37" s="192"/>
      <c r="N37" s="192"/>
      <c r="O37" s="192"/>
      <c r="P37" s="192"/>
      <c r="Q37" s="192"/>
      <c r="R37" s="192"/>
      <c r="S37" s="192"/>
      <c r="T37" s="192"/>
    </row>
    <row r="38" spans="2:20" ht="12.75" customHeight="1" x14ac:dyDescent="0.15">
      <c r="B38" s="194"/>
    </row>
    <row r="39" spans="2:20" ht="12.75" customHeight="1" x14ac:dyDescent="0.15">
      <c r="B39" s="237"/>
      <c r="L39" s="192"/>
    </row>
    <row r="40" spans="2:20" x14ac:dyDescent="0.15">
      <c r="B40" s="237"/>
      <c r="L40" s="192"/>
    </row>
    <row r="41" spans="2:20" x14ac:dyDescent="0.15">
      <c r="B41" s="237"/>
      <c r="L41" s="192"/>
    </row>
    <row r="42" spans="2:20" x14ac:dyDescent="0.15">
      <c r="L42" s="192"/>
    </row>
  </sheetData>
  <phoneticPr fontId="6"/>
  <pageMargins left="0.39370078740157483" right="0.19685039370078741" top="0.19685039370078741" bottom="0.59055118110236227" header="0.59055118110236227" footer="0.19685039370078741"/>
  <pageSetup paperSize="9" orientation="landscape" r:id="rId1"/>
  <headerFooter alignWithMargins="0">
    <oddFooter>&amp;C-71-</oddFooter>
  </headerFooter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C00-000000000000}">
  <dimension ref="B2:T39"/>
  <sheetViews>
    <sheetView zoomScale="75" zoomScaleNormal="75" workbookViewId="0"/>
  </sheetViews>
  <sheetFormatPr defaultColWidth="7.5" defaultRowHeight="12" x14ac:dyDescent="0.15"/>
  <cols>
    <col min="1" max="1" width="1.625" style="153" customWidth="1"/>
    <col min="2" max="2" width="4.125" style="153" customWidth="1"/>
    <col min="3" max="3" width="3.125" style="153" customWidth="1"/>
    <col min="4" max="4" width="2.625" style="153" customWidth="1"/>
    <col min="5" max="7" width="7.625" style="153" customWidth="1"/>
    <col min="8" max="8" width="9.125" style="153" customWidth="1"/>
    <col min="9" max="11" width="7.625" style="153" customWidth="1"/>
    <col min="12" max="12" width="9.125" style="153" customWidth="1"/>
    <col min="13" max="15" width="7.625" style="153" customWidth="1"/>
    <col min="16" max="16" width="9.125" style="153" customWidth="1"/>
    <col min="17" max="19" width="7.625" style="153" customWidth="1"/>
    <col min="20" max="20" width="9.125" style="153" customWidth="1"/>
    <col min="21" max="16384" width="7.5" style="153"/>
  </cols>
  <sheetData>
    <row r="2" spans="2:16" x14ac:dyDescent="0.15">
      <c r="B2" s="153" t="s">
        <v>469</v>
      </c>
    </row>
    <row r="3" spans="2:16" x14ac:dyDescent="0.15">
      <c r="L3" s="154" t="s">
        <v>168</v>
      </c>
    </row>
    <row r="4" spans="2:16" ht="6" customHeight="1" x14ac:dyDescent="0.15">
      <c r="B4" s="169"/>
      <c r="C4" s="169"/>
      <c r="D4" s="169"/>
      <c r="E4" s="169"/>
      <c r="F4" s="169"/>
      <c r="G4" s="169"/>
      <c r="H4" s="169"/>
      <c r="I4" s="169"/>
      <c r="J4" s="169"/>
      <c r="K4" s="169"/>
      <c r="L4" s="152"/>
    </row>
    <row r="5" spans="2:16" ht="15" customHeight="1" x14ac:dyDescent="0.15">
      <c r="B5" s="175"/>
      <c r="C5" s="156" t="s">
        <v>169</v>
      </c>
      <c r="D5" s="157"/>
      <c r="E5" s="735">
        <v>3</v>
      </c>
      <c r="F5" s="736"/>
      <c r="G5" s="736"/>
      <c r="H5" s="737"/>
      <c r="I5" s="735">
        <v>2</v>
      </c>
      <c r="J5" s="736"/>
      <c r="K5" s="736"/>
      <c r="L5" s="737"/>
      <c r="M5" s="735">
        <v>3</v>
      </c>
      <c r="N5" s="736"/>
      <c r="O5" s="736"/>
      <c r="P5" s="737"/>
    </row>
    <row r="6" spans="2:16" ht="15" customHeight="1" x14ac:dyDescent="0.15">
      <c r="B6" s="175"/>
      <c r="C6" s="170" t="s">
        <v>170</v>
      </c>
      <c r="D6" s="185"/>
      <c r="E6" s="735" t="s">
        <v>171</v>
      </c>
      <c r="F6" s="736"/>
      <c r="G6" s="736"/>
      <c r="H6" s="737"/>
      <c r="I6" s="735" t="s">
        <v>172</v>
      </c>
      <c r="J6" s="736"/>
      <c r="K6" s="736"/>
      <c r="L6" s="737"/>
      <c r="M6" s="735" t="s">
        <v>173</v>
      </c>
      <c r="N6" s="736"/>
      <c r="O6" s="736"/>
      <c r="P6" s="737"/>
    </row>
    <row r="7" spans="2:16" ht="15" customHeight="1" x14ac:dyDescent="0.15">
      <c r="B7" s="168" t="s">
        <v>92</v>
      </c>
      <c r="C7" s="169"/>
      <c r="D7" s="181"/>
      <c r="E7" s="156" t="s">
        <v>139</v>
      </c>
      <c r="F7" s="279" t="s">
        <v>94</v>
      </c>
      <c r="G7" s="158" t="s">
        <v>175</v>
      </c>
      <c r="H7" s="279" t="s">
        <v>176</v>
      </c>
      <c r="I7" s="156" t="s">
        <v>139</v>
      </c>
      <c r="J7" s="279" t="s">
        <v>94</v>
      </c>
      <c r="K7" s="158" t="s">
        <v>175</v>
      </c>
      <c r="L7" s="279" t="s">
        <v>96</v>
      </c>
      <c r="M7" s="156" t="s">
        <v>139</v>
      </c>
      <c r="N7" s="279" t="s">
        <v>94</v>
      </c>
      <c r="O7" s="158" t="s">
        <v>175</v>
      </c>
      <c r="P7" s="279" t="s">
        <v>96</v>
      </c>
    </row>
    <row r="8" spans="2:16" ht="15" customHeight="1" x14ac:dyDescent="0.15">
      <c r="B8" s="175"/>
      <c r="C8" s="204"/>
      <c r="D8" s="193"/>
      <c r="E8" s="175"/>
      <c r="F8" s="176"/>
      <c r="G8" s="152"/>
      <c r="H8" s="176"/>
      <c r="I8" s="177"/>
      <c r="J8" s="178"/>
      <c r="K8" s="179"/>
      <c r="L8" s="176"/>
      <c r="M8" s="177"/>
      <c r="N8" s="178"/>
      <c r="O8" s="179"/>
      <c r="P8" s="176"/>
    </row>
    <row r="9" spans="2:16" ht="15" customHeight="1" x14ac:dyDescent="0.15">
      <c r="B9" s="213"/>
      <c r="C9" s="204"/>
      <c r="D9" s="193"/>
      <c r="E9" s="175"/>
      <c r="F9" s="176"/>
      <c r="G9" s="152"/>
      <c r="H9" s="176"/>
      <c r="I9" s="175"/>
      <c r="J9" s="176"/>
      <c r="K9" s="152"/>
      <c r="L9" s="176"/>
      <c r="M9" s="175"/>
      <c r="N9" s="176"/>
      <c r="O9" s="152"/>
      <c r="P9" s="176"/>
    </row>
    <row r="10" spans="2:16" ht="15" customHeight="1" x14ac:dyDescent="0.15">
      <c r="B10" s="175" t="s">
        <v>0</v>
      </c>
      <c r="C10" s="204">
        <v>20</v>
      </c>
      <c r="D10" s="193" t="s">
        <v>1</v>
      </c>
      <c r="E10" s="175">
        <v>2100</v>
      </c>
      <c r="F10" s="176">
        <v>2783</v>
      </c>
      <c r="G10" s="152">
        <v>2546</v>
      </c>
      <c r="H10" s="176">
        <v>108620</v>
      </c>
      <c r="I10" s="177">
        <v>1296</v>
      </c>
      <c r="J10" s="178">
        <v>1470</v>
      </c>
      <c r="K10" s="179">
        <v>1407</v>
      </c>
      <c r="L10" s="176">
        <v>34627</v>
      </c>
      <c r="M10" s="177"/>
      <c r="N10" s="178"/>
      <c r="O10" s="179"/>
      <c r="P10" s="176"/>
    </row>
    <row r="11" spans="2:16" ht="15" customHeight="1" x14ac:dyDescent="0.15">
      <c r="B11" s="213"/>
      <c r="C11" s="204">
        <v>21</v>
      </c>
      <c r="D11" s="193"/>
      <c r="E11" s="175">
        <v>1785</v>
      </c>
      <c r="F11" s="176">
        <v>2625</v>
      </c>
      <c r="G11" s="152">
        <v>2255</v>
      </c>
      <c r="H11" s="176">
        <v>1075905</v>
      </c>
      <c r="I11" s="175">
        <v>1208</v>
      </c>
      <c r="J11" s="176">
        <v>1470</v>
      </c>
      <c r="K11" s="152">
        <v>1344</v>
      </c>
      <c r="L11" s="176">
        <v>684291</v>
      </c>
      <c r="M11" s="175">
        <v>1680</v>
      </c>
      <c r="N11" s="176">
        <v>2048</v>
      </c>
      <c r="O11" s="152">
        <v>1856</v>
      </c>
      <c r="P11" s="176">
        <v>371084</v>
      </c>
    </row>
    <row r="12" spans="2:16" ht="15" customHeight="1" x14ac:dyDescent="0.15">
      <c r="B12" s="213"/>
      <c r="C12" s="204">
        <v>22</v>
      </c>
      <c r="D12" s="192"/>
      <c r="E12" s="175">
        <v>1995</v>
      </c>
      <c r="F12" s="176">
        <v>2478</v>
      </c>
      <c r="G12" s="176">
        <v>2233</v>
      </c>
      <c r="H12" s="176">
        <v>930207</v>
      </c>
      <c r="I12" s="177">
        <v>1050</v>
      </c>
      <c r="J12" s="178">
        <v>1418</v>
      </c>
      <c r="K12" s="192">
        <v>1253</v>
      </c>
      <c r="L12" s="178">
        <v>569474</v>
      </c>
      <c r="M12" s="177">
        <v>1554</v>
      </c>
      <c r="N12" s="178">
        <v>2205</v>
      </c>
      <c r="O12" s="192">
        <v>1895</v>
      </c>
      <c r="P12" s="178">
        <v>444833</v>
      </c>
    </row>
    <row r="13" spans="2:16" ht="15" customHeight="1" x14ac:dyDescent="0.15">
      <c r="B13" s="208"/>
      <c r="C13" s="211">
        <v>24</v>
      </c>
      <c r="D13" s="217"/>
      <c r="E13" s="184">
        <v>1680</v>
      </c>
      <c r="F13" s="184">
        <v>2625</v>
      </c>
      <c r="G13" s="184">
        <v>2314</v>
      </c>
      <c r="H13" s="184">
        <v>1062672</v>
      </c>
      <c r="I13" s="190">
        <v>893</v>
      </c>
      <c r="J13" s="190">
        <v>1449</v>
      </c>
      <c r="K13" s="216">
        <v>1220</v>
      </c>
      <c r="L13" s="190">
        <v>530581</v>
      </c>
      <c r="M13" s="190">
        <v>1393</v>
      </c>
      <c r="N13" s="190">
        <v>2205</v>
      </c>
      <c r="O13" s="216">
        <v>1945</v>
      </c>
      <c r="P13" s="571">
        <v>291610</v>
      </c>
    </row>
    <row r="14" spans="2:16" ht="15" customHeight="1" x14ac:dyDescent="0.15">
      <c r="B14" s="175" t="s">
        <v>177</v>
      </c>
      <c r="C14" s="152">
        <v>8</v>
      </c>
      <c r="D14" s="152" t="s">
        <v>119</v>
      </c>
      <c r="E14" s="175">
        <v>1995</v>
      </c>
      <c r="F14" s="176">
        <v>2205</v>
      </c>
      <c r="G14" s="176">
        <v>2108</v>
      </c>
      <c r="H14" s="180">
        <v>68608</v>
      </c>
      <c r="I14" s="177">
        <v>1103</v>
      </c>
      <c r="J14" s="178">
        <v>1313</v>
      </c>
      <c r="K14" s="179">
        <v>1246</v>
      </c>
      <c r="L14" s="178">
        <v>50456</v>
      </c>
      <c r="M14" s="177">
        <v>1628</v>
      </c>
      <c r="N14" s="178">
        <v>1838</v>
      </c>
      <c r="O14" s="179">
        <v>1760</v>
      </c>
      <c r="P14" s="178">
        <v>38332</v>
      </c>
    </row>
    <row r="15" spans="2:16" ht="15" customHeight="1" x14ac:dyDescent="0.15">
      <c r="B15" s="175"/>
      <c r="C15" s="152">
        <v>9</v>
      </c>
      <c r="D15" s="152"/>
      <c r="E15" s="175">
        <v>1995</v>
      </c>
      <c r="F15" s="176">
        <v>2310</v>
      </c>
      <c r="G15" s="176">
        <v>2140</v>
      </c>
      <c r="H15" s="180">
        <v>97791</v>
      </c>
      <c r="I15" s="213">
        <v>1103</v>
      </c>
      <c r="J15" s="214">
        <v>1355</v>
      </c>
      <c r="K15" s="192">
        <v>1248</v>
      </c>
      <c r="L15" s="214">
        <v>41729</v>
      </c>
      <c r="M15" s="213">
        <v>1649</v>
      </c>
      <c r="N15" s="214">
        <v>1869</v>
      </c>
      <c r="O15" s="192">
        <v>1761</v>
      </c>
      <c r="P15" s="214">
        <v>32206</v>
      </c>
    </row>
    <row r="16" spans="2:16" ht="15" customHeight="1" x14ac:dyDescent="0.15">
      <c r="B16" s="175"/>
      <c r="C16" s="152">
        <v>10</v>
      </c>
      <c r="D16" s="180"/>
      <c r="E16" s="176">
        <v>2047.5</v>
      </c>
      <c r="F16" s="176">
        <v>2310</v>
      </c>
      <c r="G16" s="176">
        <v>2192.511316521146</v>
      </c>
      <c r="H16" s="176">
        <v>79408.700000000012</v>
      </c>
      <c r="I16" s="214">
        <v>1155</v>
      </c>
      <c r="J16" s="214">
        <v>1346.1000000000001</v>
      </c>
      <c r="K16" s="214">
        <v>1254.459207849226</v>
      </c>
      <c r="L16" s="214">
        <v>50222.400000000001</v>
      </c>
      <c r="M16" s="214">
        <v>1732.5</v>
      </c>
      <c r="N16" s="214">
        <v>1942.5</v>
      </c>
      <c r="O16" s="214">
        <v>1851.0457393678075</v>
      </c>
      <c r="P16" s="214">
        <v>33324.400000000001</v>
      </c>
    </row>
    <row r="17" spans="2:20" ht="15" customHeight="1" x14ac:dyDescent="0.15">
      <c r="B17" s="175"/>
      <c r="C17" s="152">
        <v>11</v>
      </c>
      <c r="D17" s="180"/>
      <c r="E17" s="180">
        <v>2100</v>
      </c>
      <c r="F17" s="176">
        <v>2415</v>
      </c>
      <c r="G17" s="176">
        <v>2237</v>
      </c>
      <c r="H17" s="176">
        <v>80743</v>
      </c>
      <c r="I17" s="214">
        <v>1134</v>
      </c>
      <c r="J17" s="214">
        <v>1344</v>
      </c>
      <c r="K17" s="214">
        <v>1245</v>
      </c>
      <c r="L17" s="214">
        <v>71679</v>
      </c>
      <c r="M17" s="214">
        <v>1785</v>
      </c>
      <c r="N17" s="214">
        <v>1995</v>
      </c>
      <c r="O17" s="214">
        <v>1893</v>
      </c>
      <c r="P17" s="215">
        <v>33060</v>
      </c>
    </row>
    <row r="18" spans="2:20" ht="15" customHeight="1" x14ac:dyDescent="0.15">
      <c r="B18" s="175"/>
      <c r="C18" s="152">
        <v>12</v>
      </c>
      <c r="D18" s="180"/>
      <c r="E18" s="176">
        <v>2205</v>
      </c>
      <c r="F18" s="176">
        <v>2467.5</v>
      </c>
      <c r="G18" s="180">
        <v>2330.3920855559354</v>
      </c>
      <c r="H18" s="176">
        <v>131431</v>
      </c>
      <c r="I18" s="214">
        <v>1173.7950000000001</v>
      </c>
      <c r="J18" s="214">
        <v>1344</v>
      </c>
      <c r="K18" s="214">
        <v>1256.4181005883136</v>
      </c>
      <c r="L18" s="214">
        <v>43339</v>
      </c>
      <c r="M18" s="214">
        <v>1890</v>
      </c>
      <c r="N18" s="214">
        <v>2205</v>
      </c>
      <c r="O18" s="214">
        <v>2023.9523790108863</v>
      </c>
      <c r="P18" s="215">
        <v>51651</v>
      </c>
    </row>
    <row r="19" spans="2:20" ht="15" customHeight="1" x14ac:dyDescent="0.15">
      <c r="B19" s="175" t="s">
        <v>98</v>
      </c>
      <c r="C19" s="152">
        <v>1</v>
      </c>
      <c r="D19" s="180" t="s">
        <v>119</v>
      </c>
      <c r="E19" s="176">
        <v>2152.5</v>
      </c>
      <c r="F19" s="176">
        <v>2467.5</v>
      </c>
      <c r="G19" s="176">
        <v>2285.303659095372</v>
      </c>
      <c r="H19" s="176">
        <v>74057</v>
      </c>
      <c r="I19" s="214">
        <v>1154.79</v>
      </c>
      <c r="J19" s="214">
        <v>1333.5</v>
      </c>
      <c r="K19" s="214">
        <v>1242.9881570255736</v>
      </c>
      <c r="L19" s="214">
        <v>61972</v>
      </c>
      <c r="M19" s="214">
        <v>1785</v>
      </c>
      <c r="N19" s="214">
        <v>2152.5</v>
      </c>
      <c r="O19" s="214">
        <v>1999.1749972246894</v>
      </c>
      <c r="P19" s="215">
        <v>26117.5</v>
      </c>
    </row>
    <row r="20" spans="2:20" ht="15" customHeight="1" x14ac:dyDescent="0.15">
      <c r="B20" s="175"/>
      <c r="C20" s="152">
        <v>2</v>
      </c>
      <c r="D20" s="180"/>
      <c r="E20" s="176">
        <v>2205</v>
      </c>
      <c r="F20" s="176">
        <v>2520</v>
      </c>
      <c r="G20" s="176">
        <v>2377.248088001837</v>
      </c>
      <c r="H20" s="176">
        <v>81572.399999999994</v>
      </c>
      <c r="I20" s="214">
        <v>1134</v>
      </c>
      <c r="J20" s="214">
        <v>1312.5</v>
      </c>
      <c r="K20" s="214">
        <v>1232.6641353832379</v>
      </c>
      <c r="L20" s="214">
        <v>53636.899999999994</v>
      </c>
      <c r="M20" s="214">
        <v>1785</v>
      </c>
      <c r="N20" s="214">
        <v>2100</v>
      </c>
      <c r="O20" s="214">
        <v>1934.3886824807089</v>
      </c>
      <c r="P20" s="215">
        <v>31167.200000000001</v>
      </c>
    </row>
    <row r="21" spans="2:20" ht="15" customHeight="1" x14ac:dyDescent="0.15">
      <c r="B21" s="175"/>
      <c r="C21" s="152">
        <v>3</v>
      </c>
      <c r="D21" s="180"/>
      <c r="E21" s="176">
        <v>2205</v>
      </c>
      <c r="F21" s="176">
        <v>2520</v>
      </c>
      <c r="G21" s="176">
        <v>2361.778773735738</v>
      </c>
      <c r="H21" s="176">
        <v>92744.999999999985</v>
      </c>
      <c r="I21" s="214">
        <v>1102.5</v>
      </c>
      <c r="J21" s="214">
        <v>1365</v>
      </c>
      <c r="K21" s="214">
        <v>1220.4700107584724</v>
      </c>
      <c r="L21" s="214">
        <v>46111.199999999997</v>
      </c>
      <c r="M21" s="214">
        <v>1785</v>
      </c>
      <c r="N21" s="214">
        <v>2136.33</v>
      </c>
      <c r="O21" s="214">
        <v>1958.4772257071461</v>
      </c>
      <c r="P21" s="215">
        <v>27081.7</v>
      </c>
    </row>
    <row r="22" spans="2:20" ht="15" customHeight="1" x14ac:dyDescent="0.15">
      <c r="B22" s="175"/>
      <c r="C22" s="152">
        <v>4</v>
      </c>
      <c r="D22" s="180"/>
      <c r="E22" s="176">
        <v>2205</v>
      </c>
      <c r="F22" s="176">
        <v>2415</v>
      </c>
      <c r="G22" s="176">
        <v>2337.0084257073709</v>
      </c>
      <c r="H22" s="180">
        <v>76620.700000000012</v>
      </c>
      <c r="I22" s="214">
        <v>1102.5</v>
      </c>
      <c r="J22" s="214">
        <v>1333.5</v>
      </c>
      <c r="K22" s="214">
        <v>1223.8134446282836</v>
      </c>
      <c r="L22" s="215">
        <v>45361.4</v>
      </c>
      <c r="M22" s="214">
        <v>1816.5</v>
      </c>
      <c r="N22" s="214">
        <v>2152.5</v>
      </c>
      <c r="O22" s="214">
        <v>1981.9461112987667</v>
      </c>
      <c r="P22" s="215">
        <v>29469.8</v>
      </c>
    </row>
    <row r="23" spans="2:20" ht="15" customHeight="1" x14ac:dyDescent="0.15">
      <c r="B23" s="175"/>
      <c r="C23" s="152">
        <v>5</v>
      </c>
      <c r="D23" s="180"/>
      <c r="E23" s="176">
        <v>2186.1</v>
      </c>
      <c r="F23" s="176">
        <v>2415</v>
      </c>
      <c r="G23" s="176">
        <v>2323.0808728810848</v>
      </c>
      <c r="H23" s="180">
        <v>74448.2</v>
      </c>
      <c r="I23" s="214">
        <v>1102.5</v>
      </c>
      <c r="J23" s="214">
        <v>1312.5</v>
      </c>
      <c r="K23" s="214">
        <v>1231.0641003608866</v>
      </c>
      <c r="L23" s="214">
        <v>53462.399999999994</v>
      </c>
      <c r="M23" s="214">
        <v>1837.5</v>
      </c>
      <c r="N23" s="215">
        <v>2161.7400000000002</v>
      </c>
      <c r="O23" s="214">
        <v>1997.869175131076</v>
      </c>
      <c r="P23" s="215">
        <v>31128.799999999999</v>
      </c>
    </row>
    <row r="24" spans="2:20" ht="15" customHeight="1" x14ac:dyDescent="0.15">
      <c r="B24" s="175"/>
      <c r="C24" s="152">
        <v>6</v>
      </c>
      <c r="D24" s="180"/>
      <c r="E24" s="176">
        <v>2100</v>
      </c>
      <c r="F24" s="176">
        <v>2436</v>
      </c>
      <c r="G24" s="176">
        <v>2285.8599262289099</v>
      </c>
      <c r="H24" s="180">
        <v>73472.600000000006</v>
      </c>
      <c r="I24" s="214">
        <v>1050</v>
      </c>
      <c r="J24" s="214">
        <v>1333.5</v>
      </c>
      <c r="K24" s="214">
        <v>1222.478144573779</v>
      </c>
      <c r="L24" s="215">
        <v>35383</v>
      </c>
      <c r="M24" s="214">
        <v>1837.5</v>
      </c>
      <c r="N24" s="214">
        <v>2152.5</v>
      </c>
      <c r="O24" s="214">
        <v>1998.9497178126544</v>
      </c>
      <c r="P24" s="215">
        <v>18936</v>
      </c>
    </row>
    <row r="25" spans="2:20" ht="15" customHeight="1" x14ac:dyDescent="0.15">
      <c r="B25" s="175"/>
      <c r="C25" s="152">
        <v>7</v>
      </c>
      <c r="D25" s="180"/>
      <c r="E25" s="176">
        <v>2047.5</v>
      </c>
      <c r="F25" s="176">
        <v>2417.1</v>
      </c>
      <c r="G25" s="176">
        <v>2236.8905462342937</v>
      </c>
      <c r="H25" s="180">
        <v>62260.899999999994</v>
      </c>
      <c r="I25" s="214">
        <v>1034.355</v>
      </c>
      <c r="J25" s="214">
        <v>1344</v>
      </c>
      <c r="K25" s="214">
        <v>1211.8994647229656</v>
      </c>
      <c r="L25" s="215">
        <v>42324</v>
      </c>
      <c r="M25" s="214">
        <v>1575</v>
      </c>
      <c r="N25" s="214">
        <v>2205</v>
      </c>
      <c r="O25" s="214">
        <v>1930.3724202939657</v>
      </c>
      <c r="P25" s="215">
        <v>14057.3</v>
      </c>
    </row>
    <row r="26" spans="2:20" ht="15" customHeight="1" x14ac:dyDescent="0.15">
      <c r="B26" s="175"/>
      <c r="C26" s="152">
        <v>8</v>
      </c>
      <c r="D26" s="180"/>
      <c r="E26" s="176">
        <v>1680</v>
      </c>
      <c r="F26" s="176">
        <v>2415</v>
      </c>
      <c r="G26" s="176">
        <v>2142.5299550281466</v>
      </c>
      <c r="H26" s="180">
        <v>97226</v>
      </c>
      <c r="I26" s="214">
        <v>997.5</v>
      </c>
      <c r="J26" s="214">
        <v>1449</v>
      </c>
      <c r="K26" s="214">
        <v>1208.789323086985</v>
      </c>
      <c r="L26" s="215">
        <v>41109.399999999994</v>
      </c>
      <c r="M26" s="214">
        <v>1393.3500000000001</v>
      </c>
      <c r="N26" s="214">
        <v>2205</v>
      </c>
      <c r="O26" s="214">
        <v>1908.6414432815029</v>
      </c>
      <c r="P26" s="215">
        <v>18674.8</v>
      </c>
    </row>
    <row r="27" spans="2:20" ht="15" customHeight="1" x14ac:dyDescent="0.15">
      <c r="B27" s="175"/>
      <c r="C27" s="152">
        <v>9</v>
      </c>
      <c r="D27" s="180"/>
      <c r="E27" s="176">
        <v>1785</v>
      </c>
      <c r="F27" s="176">
        <v>2415</v>
      </c>
      <c r="G27" s="176">
        <v>2168.5872877358497</v>
      </c>
      <c r="H27" s="176">
        <v>80953.600000000006</v>
      </c>
      <c r="I27" s="214">
        <v>1029</v>
      </c>
      <c r="J27" s="214">
        <v>1300.635</v>
      </c>
      <c r="K27" s="214">
        <v>1231.1224864989083</v>
      </c>
      <c r="L27" s="214">
        <v>34932.800000000003</v>
      </c>
      <c r="M27" s="214">
        <v>1627.5</v>
      </c>
      <c r="N27" s="214">
        <v>2205</v>
      </c>
      <c r="O27" s="214">
        <v>1911.6671863478352</v>
      </c>
      <c r="P27" s="215">
        <v>20445.199999999997</v>
      </c>
    </row>
    <row r="28" spans="2:20" ht="15" customHeight="1" x14ac:dyDescent="0.15">
      <c r="B28" s="175"/>
      <c r="C28" s="152">
        <v>10</v>
      </c>
      <c r="D28" s="180"/>
      <c r="E28" s="176">
        <v>1995</v>
      </c>
      <c r="F28" s="176">
        <v>2520</v>
      </c>
      <c r="G28" s="176">
        <v>2302.4664608046965</v>
      </c>
      <c r="H28" s="176">
        <v>70728</v>
      </c>
      <c r="I28" s="214">
        <v>1118.25</v>
      </c>
      <c r="J28" s="214">
        <v>1277.8500000000001</v>
      </c>
      <c r="K28" s="214">
        <v>1204.5184691546078</v>
      </c>
      <c r="L28" s="214">
        <v>31605</v>
      </c>
      <c r="M28" s="214">
        <v>1575</v>
      </c>
      <c r="N28" s="214">
        <v>2205</v>
      </c>
      <c r="O28" s="214">
        <v>1902.5517212626564</v>
      </c>
      <c r="P28" s="215">
        <v>18882.099999999999</v>
      </c>
    </row>
    <row r="29" spans="2:20" ht="15" customHeight="1" x14ac:dyDescent="0.15">
      <c r="B29" s="175"/>
      <c r="C29" s="152">
        <v>11</v>
      </c>
      <c r="D29" s="180"/>
      <c r="E29" s="176">
        <v>2100</v>
      </c>
      <c r="F29" s="176">
        <v>2520</v>
      </c>
      <c r="G29" s="176">
        <v>2367.8001403601347</v>
      </c>
      <c r="H29" s="176">
        <v>131866.99999999997</v>
      </c>
      <c r="I29" s="214">
        <v>892.5</v>
      </c>
      <c r="J29" s="214">
        <v>1365</v>
      </c>
      <c r="K29" s="214">
        <v>1195.9950304760862</v>
      </c>
      <c r="L29" s="214">
        <v>43929.1</v>
      </c>
      <c r="M29" s="214">
        <v>1680</v>
      </c>
      <c r="N29" s="214">
        <v>2047.5</v>
      </c>
      <c r="O29" s="214">
        <v>1895.3418503508951</v>
      </c>
      <c r="P29" s="215">
        <v>24838.1</v>
      </c>
    </row>
    <row r="30" spans="2:20" ht="15" customHeight="1" x14ac:dyDescent="0.15">
      <c r="B30" s="660"/>
      <c r="C30" s="443">
        <v>12</v>
      </c>
      <c r="D30" s="180"/>
      <c r="E30" s="176">
        <v>2205</v>
      </c>
      <c r="F30" s="176">
        <v>2625</v>
      </c>
      <c r="G30" s="176">
        <v>2459.4610537183157</v>
      </c>
      <c r="H30" s="176">
        <v>146720.29999999999</v>
      </c>
      <c r="I30" s="214">
        <v>1050</v>
      </c>
      <c r="J30" s="214">
        <v>1365</v>
      </c>
      <c r="K30" s="214">
        <v>1220.9516648124604</v>
      </c>
      <c r="L30" s="214">
        <v>40753.799999999996</v>
      </c>
      <c r="M30" s="214">
        <v>1680</v>
      </c>
      <c r="N30" s="214">
        <v>2143.0500000000002</v>
      </c>
      <c r="O30" s="214">
        <v>1896.6354384730409</v>
      </c>
      <c r="P30" s="215">
        <v>30811.9</v>
      </c>
    </row>
    <row r="31" spans="2:20" ht="14.25" customHeight="1" x14ac:dyDescent="0.15">
      <c r="B31" s="175" t="s">
        <v>100</v>
      </c>
      <c r="C31" s="152">
        <v>1</v>
      </c>
      <c r="D31" s="180" t="s">
        <v>119</v>
      </c>
      <c r="E31" s="176">
        <v>1785</v>
      </c>
      <c r="F31" s="176">
        <v>2625</v>
      </c>
      <c r="G31" s="176">
        <v>2379.2945223757888</v>
      </c>
      <c r="H31" s="176">
        <v>89090.7</v>
      </c>
      <c r="I31" s="214">
        <v>1050</v>
      </c>
      <c r="J31" s="214">
        <v>1263.78</v>
      </c>
      <c r="K31" s="214">
        <v>1179.9739496795632</v>
      </c>
      <c r="L31" s="214">
        <v>38427</v>
      </c>
      <c r="M31" s="214">
        <v>1709.4</v>
      </c>
      <c r="N31" s="214">
        <v>2100</v>
      </c>
      <c r="O31" s="214">
        <v>1849.6153378143472</v>
      </c>
      <c r="P31" s="215">
        <v>22949.5</v>
      </c>
      <c r="Q31" s="175"/>
      <c r="R31" s="152"/>
      <c r="S31" s="152"/>
      <c r="T31" s="152"/>
    </row>
    <row r="32" spans="2:20" ht="14.25" customHeight="1" x14ac:dyDescent="0.15">
      <c r="B32" s="660"/>
      <c r="C32" s="443">
        <v>2</v>
      </c>
      <c r="D32" s="180"/>
      <c r="E32" s="176">
        <v>1785</v>
      </c>
      <c r="F32" s="176">
        <v>2625</v>
      </c>
      <c r="G32" s="180">
        <v>2298.7828551887978</v>
      </c>
      <c r="H32" s="176">
        <v>104853.2</v>
      </c>
      <c r="I32" s="214">
        <v>882</v>
      </c>
      <c r="J32" s="214">
        <v>1260</v>
      </c>
      <c r="K32" s="214">
        <v>1129.7806633291616</v>
      </c>
      <c r="L32" s="214">
        <v>38607.5</v>
      </c>
      <c r="M32" s="214">
        <v>1575</v>
      </c>
      <c r="N32" s="214">
        <v>1942.5</v>
      </c>
      <c r="O32" s="214">
        <v>1797.7073946599917</v>
      </c>
      <c r="P32" s="215">
        <v>19687.8</v>
      </c>
      <c r="Q32" s="152"/>
      <c r="R32" s="152"/>
      <c r="S32" s="152"/>
      <c r="T32" s="152"/>
    </row>
    <row r="33" spans="2:20" ht="14.25" customHeight="1" x14ac:dyDescent="0.15">
      <c r="B33" s="660"/>
      <c r="C33" s="443">
        <v>3</v>
      </c>
      <c r="D33" s="180"/>
      <c r="E33" s="176">
        <v>1680</v>
      </c>
      <c r="F33" s="176">
        <v>2520</v>
      </c>
      <c r="G33" s="176">
        <v>2241.0034875496917</v>
      </c>
      <c r="H33" s="176">
        <v>85947.3</v>
      </c>
      <c r="I33" s="214">
        <v>882</v>
      </c>
      <c r="J33" s="214">
        <v>1260</v>
      </c>
      <c r="K33" s="214">
        <v>1143.3343511450382</v>
      </c>
      <c r="L33" s="214">
        <v>38638.6</v>
      </c>
      <c r="M33" s="214">
        <v>1522.5</v>
      </c>
      <c r="N33" s="214">
        <v>1942.5</v>
      </c>
      <c r="O33" s="214">
        <v>1797.3252662037037</v>
      </c>
      <c r="P33" s="215">
        <v>26952.2</v>
      </c>
      <c r="Q33" s="152"/>
      <c r="R33" s="152"/>
      <c r="S33" s="152"/>
      <c r="T33" s="152"/>
    </row>
    <row r="34" spans="2:20" ht="14.25" customHeight="1" x14ac:dyDescent="0.15">
      <c r="B34" s="660"/>
      <c r="C34" s="443">
        <v>4</v>
      </c>
      <c r="D34" s="180"/>
      <c r="E34" s="176">
        <v>1680</v>
      </c>
      <c r="F34" s="176">
        <v>2520</v>
      </c>
      <c r="G34" s="176">
        <v>2266.5333592936431</v>
      </c>
      <c r="H34" s="176">
        <v>102372.9</v>
      </c>
      <c r="I34" s="214">
        <v>1050</v>
      </c>
      <c r="J34" s="214">
        <v>1223.04</v>
      </c>
      <c r="K34" s="214">
        <v>1107.8473945409428</v>
      </c>
      <c r="L34" s="214">
        <v>58681.9</v>
      </c>
      <c r="M34" s="214">
        <v>1470</v>
      </c>
      <c r="N34" s="214">
        <v>1942.5</v>
      </c>
      <c r="O34" s="214">
        <v>1766.5174548345717</v>
      </c>
      <c r="P34" s="215">
        <v>33830.9</v>
      </c>
      <c r="Q34" s="152"/>
      <c r="R34" s="152"/>
      <c r="S34" s="152"/>
      <c r="T34" s="152"/>
    </row>
    <row r="35" spans="2:20" ht="12.75" customHeight="1" x14ac:dyDescent="0.15">
      <c r="B35" s="661"/>
      <c r="C35" s="430">
        <v>5</v>
      </c>
      <c r="D35" s="181"/>
      <c r="E35" s="184">
        <v>1680</v>
      </c>
      <c r="F35" s="184">
        <v>2520</v>
      </c>
      <c r="G35" s="184">
        <v>2284.803636513846</v>
      </c>
      <c r="H35" s="184">
        <v>139000.70000000001</v>
      </c>
      <c r="I35" s="216">
        <v>945</v>
      </c>
      <c r="J35" s="217">
        <v>1207.5</v>
      </c>
      <c r="K35" s="216">
        <v>1064.9343441888257</v>
      </c>
      <c r="L35" s="216">
        <v>62811.400000000009</v>
      </c>
      <c r="M35" s="216">
        <v>1470</v>
      </c>
      <c r="N35" s="216">
        <v>1995</v>
      </c>
      <c r="O35" s="216">
        <v>1799.8983577146009</v>
      </c>
      <c r="P35" s="217">
        <v>27843</v>
      </c>
      <c r="Q35" s="152"/>
      <c r="R35" s="152"/>
      <c r="S35" s="152"/>
      <c r="T35" s="152"/>
    </row>
    <row r="36" spans="2:20" ht="12.75" customHeight="1" x14ac:dyDescent="0.15">
      <c r="B36" s="290" t="s">
        <v>106</v>
      </c>
      <c r="C36" s="291" t="s">
        <v>111</v>
      </c>
    </row>
    <row r="37" spans="2:20" ht="12.75" customHeight="1" x14ac:dyDescent="0.15">
      <c r="B37" s="292" t="s">
        <v>109</v>
      </c>
      <c r="C37" s="153" t="s">
        <v>470</v>
      </c>
    </row>
    <row r="38" spans="2:20" x14ac:dyDescent="0.15">
      <c r="B38" s="292"/>
      <c r="E38" s="152"/>
      <c r="F38" s="152"/>
      <c r="G38" s="152"/>
      <c r="H38" s="152"/>
      <c r="I38" s="152"/>
      <c r="J38" s="152"/>
      <c r="K38" s="152"/>
      <c r="L38" s="152"/>
      <c r="M38" s="152"/>
      <c r="N38" s="152"/>
      <c r="O38" s="152"/>
      <c r="P38" s="152"/>
    </row>
    <row r="39" spans="2:20" x14ac:dyDescent="0.15">
      <c r="E39" s="152"/>
      <c r="F39" s="152"/>
      <c r="G39" s="152"/>
      <c r="H39" s="152"/>
      <c r="I39" s="192"/>
      <c r="J39" s="192"/>
      <c r="K39" s="192"/>
      <c r="L39" s="192"/>
      <c r="M39" s="192"/>
      <c r="N39" s="192"/>
      <c r="O39" s="192"/>
      <c r="P39" s="192"/>
    </row>
  </sheetData>
  <mergeCells count="6">
    <mergeCell ref="E5:H5"/>
    <mergeCell ref="I5:L5"/>
    <mergeCell ref="M5:P5"/>
    <mergeCell ref="E6:H6"/>
    <mergeCell ref="I6:L6"/>
    <mergeCell ref="M6:P6"/>
  </mergeCells>
  <phoneticPr fontId="6"/>
  <pageMargins left="0.39370078740157483" right="0.39370078740157483" top="0.19685039370078741" bottom="0.47244094488188981" header="0.59055118110236227" footer="0.19685039370078741"/>
  <pageSetup paperSize="9" orientation="landscape" r:id="rId1"/>
  <headerFooter alignWithMargins="0">
    <oddFooter>&amp;C-72-</oddFooter>
  </headerFooter>
  <drawing r:id="rId2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D00-000000000000}">
  <dimension ref="B1:AK51"/>
  <sheetViews>
    <sheetView zoomScale="75" workbookViewId="0"/>
  </sheetViews>
  <sheetFormatPr defaultColWidth="7.5" defaultRowHeight="12" x14ac:dyDescent="0.15"/>
  <cols>
    <col min="1" max="1" width="0.5" style="153" customWidth="1"/>
    <col min="2" max="2" width="3.75" style="153" customWidth="1"/>
    <col min="3" max="3" width="7.875" style="153" customWidth="1"/>
    <col min="4" max="4" width="2.25" style="153" customWidth="1"/>
    <col min="5" max="5" width="6.625" style="153" customWidth="1"/>
    <col min="6" max="7" width="7.625" style="153" customWidth="1"/>
    <col min="8" max="8" width="9.125" style="153" customWidth="1"/>
    <col min="9" max="9" width="6.75" style="153" customWidth="1"/>
    <col min="10" max="11" width="7.625" style="153" customWidth="1"/>
    <col min="12" max="12" width="9.125" style="153" customWidth="1"/>
    <col min="13" max="13" width="6.25" style="153" customWidth="1"/>
    <col min="14" max="15" width="7.625" style="153" customWidth="1"/>
    <col min="16" max="16" width="9.125" style="153" customWidth="1"/>
    <col min="17" max="17" width="6.625" style="153" customWidth="1"/>
    <col min="18" max="19" width="7.5" style="153"/>
    <col min="20" max="20" width="9.375" style="153" customWidth="1"/>
    <col min="21" max="21" width="7.5" style="153"/>
    <col min="22" max="22" width="10.375" style="153" customWidth="1"/>
    <col min="23" max="16384" width="7.5" style="153"/>
  </cols>
  <sheetData>
    <row r="1" spans="2:37" x14ac:dyDescent="0.15">
      <c r="B1" s="153" t="s">
        <v>211</v>
      </c>
    </row>
    <row r="2" spans="2:37" x14ac:dyDescent="0.15">
      <c r="B2" s="153" t="s">
        <v>212</v>
      </c>
    </row>
    <row r="3" spans="2:37" x14ac:dyDescent="0.15">
      <c r="T3" s="154" t="s">
        <v>168</v>
      </c>
      <c r="V3" s="152"/>
      <c r="W3" s="152"/>
      <c r="X3" s="152"/>
      <c r="Y3" s="152"/>
      <c r="Z3" s="152"/>
    </row>
    <row r="4" spans="2:37" ht="6" customHeight="1" x14ac:dyDescent="0.15">
      <c r="V4" s="152"/>
      <c r="W4" s="152"/>
      <c r="X4" s="152"/>
      <c r="Y4" s="152"/>
      <c r="Z4" s="152"/>
    </row>
    <row r="5" spans="2:37" ht="12.75" customHeight="1" x14ac:dyDescent="0.15">
      <c r="B5" s="155"/>
      <c r="C5" s="735" t="s">
        <v>86</v>
      </c>
      <c r="D5" s="737"/>
      <c r="E5" s="745" t="s">
        <v>213</v>
      </c>
      <c r="F5" s="746"/>
      <c r="G5" s="746"/>
      <c r="H5" s="747"/>
      <c r="I5" s="745" t="s">
        <v>214</v>
      </c>
      <c r="J5" s="746"/>
      <c r="K5" s="746"/>
      <c r="L5" s="747"/>
      <c r="M5" s="745" t="s">
        <v>215</v>
      </c>
      <c r="N5" s="746"/>
      <c r="O5" s="746"/>
      <c r="P5" s="747"/>
      <c r="Q5" s="748" t="s">
        <v>216</v>
      </c>
      <c r="R5" s="749"/>
      <c r="S5" s="749"/>
      <c r="T5" s="750"/>
      <c r="V5" s="662"/>
      <c r="W5" s="173"/>
      <c r="X5" s="173"/>
      <c r="Y5" s="173"/>
      <c r="Z5" s="173"/>
    </row>
    <row r="6" spans="2:37" ht="13.5" x14ac:dyDescent="0.15">
      <c r="B6" s="168" t="s">
        <v>217</v>
      </c>
      <c r="C6" s="169"/>
      <c r="D6" s="169"/>
      <c r="E6" s="156" t="s">
        <v>218</v>
      </c>
      <c r="F6" s="279" t="s">
        <v>219</v>
      </c>
      <c r="G6" s="319" t="s">
        <v>175</v>
      </c>
      <c r="H6" s="279" t="s">
        <v>176</v>
      </c>
      <c r="I6" s="156" t="s">
        <v>218</v>
      </c>
      <c r="J6" s="279" t="s">
        <v>219</v>
      </c>
      <c r="K6" s="319" t="s">
        <v>175</v>
      </c>
      <c r="L6" s="279" t="s">
        <v>176</v>
      </c>
      <c r="M6" s="156" t="s">
        <v>218</v>
      </c>
      <c r="N6" s="279" t="s">
        <v>219</v>
      </c>
      <c r="O6" s="319" t="s">
        <v>175</v>
      </c>
      <c r="P6" s="279" t="s">
        <v>220</v>
      </c>
      <c r="Q6" s="156" t="s">
        <v>221</v>
      </c>
      <c r="R6" s="279" t="s">
        <v>222</v>
      </c>
      <c r="S6" s="158" t="s">
        <v>175</v>
      </c>
      <c r="T6" s="279" t="s">
        <v>176</v>
      </c>
      <c r="V6" s="662"/>
      <c r="W6" s="173"/>
      <c r="X6" s="173"/>
      <c r="Y6" s="173"/>
      <c r="Z6" s="173"/>
    </row>
    <row r="7" spans="2:37" ht="13.5" x14ac:dyDescent="0.15">
      <c r="B7" s="175" t="s">
        <v>471</v>
      </c>
      <c r="C7" s="152">
        <v>21</v>
      </c>
      <c r="D7" s="153" t="s">
        <v>429</v>
      </c>
      <c r="E7" s="175">
        <v>662</v>
      </c>
      <c r="F7" s="176">
        <v>1208</v>
      </c>
      <c r="G7" s="152">
        <v>813</v>
      </c>
      <c r="H7" s="176">
        <v>1332981</v>
      </c>
      <c r="I7" s="175">
        <v>347</v>
      </c>
      <c r="J7" s="176">
        <v>578</v>
      </c>
      <c r="K7" s="152">
        <v>446</v>
      </c>
      <c r="L7" s="176">
        <v>3417468</v>
      </c>
      <c r="M7" s="175">
        <v>714</v>
      </c>
      <c r="N7" s="176">
        <v>1155</v>
      </c>
      <c r="O7" s="152">
        <v>843</v>
      </c>
      <c r="P7" s="176">
        <v>2599751</v>
      </c>
      <c r="Q7" s="175">
        <v>643</v>
      </c>
      <c r="R7" s="176">
        <v>1029</v>
      </c>
      <c r="S7" s="152">
        <v>769</v>
      </c>
      <c r="T7" s="176">
        <v>3039830</v>
      </c>
      <c r="U7" s="152"/>
      <c r="V7" s="662"/>
      <c r="W7" s="173"/>
      <c r="X7" s="173"/>
      <c r="Y7" s="173"/>
      <c r="Z7" s="173"/>
    </row>
    <row r="8" spans="2:37" ht="13.5" x14ac:dyDescent="0.15">
      <c r="B8" s="175"/>
      <c r="C8" s="152">
        <v>22</v>
      </c>
      <c r="D8" s="152"/>
      <c r="E8" s="175">
        <v>683</v>
      </c>
      <c r="F8" s="176">
        <v>1250</v>
      </c>
      <c r="G8" s="152">
        <v>876</v>
      </c>
      <c r="H8" s="176">
        <v>1183643</v>
      </c>
      <c r="I8" s="175">
        <v>368</v>
      </c>
      <c r="J8" s="176">
        <v>620</v>
      </c>
      <c r="K8" s="152">
        <v>480</v>
      </c>
      <c r="L8" s="176">
        <v>2806188</v>
      </c>
      <c r="M8" s="175">
        <v>714</v>
      </c>
      <c r="N8" s="176">
        <v>1229</v>
      </c>
      <c r="O8" s="152">
        <v>907</v>
      </c>
      <c r="P8" s="176">
        <v>2398794</v>
      </c>
      <c r="Q8" s="175">
        <v>683</v>
      </c>
      <c r="R8" s="176">
        <v>1103</v>
      </c>
      <c r="S8" s="152">
        <v>853</v>
      </c>
      <c r="T8" s="176">
        <v>2728545</v>
      </c>
      <c r="U8" s="152"/>
      <c r="V8" s="152"/>
      <c r="W8" s="173"/>
      <c r="X8" s="173"/>
      <c r="Y8" s="173"/>
      <c r="Z8" s="173"/>
      <c r="AA8" s="152"/>
      <c r="AB8" s="152"/>
      <c r="AC8" s="152"/>
      <c r="AD8" s="152"/>
      <c r="AE8" s="152"/>
      <c r="AF8" s="152"/>
      <c r="AG8" s="152"/>
      <c r="AH8" s="152"/>
      <c r="AI8" s="152"/>
      <c r="AJ8" s="152"/>
      <c r="AK8" s="152"/>
    </row>
    <row r="9" spans="2:37" ht="13.5" x14ac:dyDescent="0.15">
      <c r="B9" s="168"/>
      <c r="C9" s="169">
        <v>23</v>
      </c>
      <c r="D9" s="181"/>
      <c r="E9" s="182">
        <v>682.5</v>
      </c>
      <c r="F9" s="182">
        <v>1155</v>
      </c>
      <c r="G9" s="182">
        <v>906.77305383382668</v>
      </c>
      <c r="H9" s="182">
        <v>1307177.1999999981</v>
      </c>
      <c r="I9" s="182">
        <v>409.5</v>
      </c>
      <c r="J9" s="182">
        <v>682.5</v>
      </c>
      <c r="K9" s="182">
        <v>532.82239764725773</v>
      </c>
      <c r="L9" s="182">
        <v>3287677.9</v>
      </c>
      <c r="M9" s="182">
        <v>682.5</v>
      </c>
      <c r="N9" s="182">
        <v>1155</v>
      </c>
      <c r="O9" s="182">
        <v>932.00178334177008</v>
      </c>
      <c r="P9" s="182">
        <v>2566389.3000000007</v>
      </c>
      <c r="Q9" s="182">
        <v>630</v>
      </c>
      <c r="R9" s="182">
        <v>1102.5</v>
      </c>
      <c r="S9" s="182">
        <v>879.27490350085486</v>
      </c>
      <c r="T9" s="183">
        <v>3086134.5000000009</v>
      </c>
      <c r="U9" s="152"/>
      <c r="V9" s="152"/>
      <c r="W9" s="173"/>
      <c r="X9" s="173"/>
      <c r="Y9" s="173"/>
      <c r="Z9" s="173"/>
      <c r="AA9" s="152"/>
      <c r="AB9" s="152"/>
      <c r="AC9" s="152"/>
      <c r="AD9" s="152"/>
      <c r="AE9" s="152"/>
      <c r="AF9" s="152"/>
      <c r="AG9" s="152"/>
      <c r="AH9" s="152"/>
      <c r="AI9" s="152"/>
      <c r="AJ9" s="152"/>
      <c r="AK9" s="152"/>
    </row>
    <row r="10" spans="2:37" ht="13.5" x14ac:dyDescent="0.15">
      <c r="B10" s="175" t="s">
        <v>98</v>
      </c>
      <c r="C10" s="152">
        <v>9</v>
      </c>
      <c r="D10" s="180" t="s">
        <v>99</v>
      </c>
      <c r="E10" s="176">
        <v>819</v>
      </c>
      <c r="F10" s="176">
        <v>1102.5</v>
      </c>
      <c r="G10" s="176">
        <v>951.78753969674779</v>
      </c>
      <c r="H10" s="176">
        <v>96555.299999999988</v>
      </c>
      <c r="I10" s="176">
        <v>472.5</v>
      </c>
      <c r="J10" s="176">
        <v>619.5</v>
      </c>
      <c r="K10" s="176">
        <v>562.10519110378527</v>
      </c>
      <c r="L10" s="176">
        <v>238666</v>
      </c>
      <c r="M10" s="176">
        <v>840</v>
      </c>
      <c r="N10" s="176">
        <v>1134</v>
      </c>
      <c r="O10" s="176">
        <v>994.4396465484956</v>
      </c>
      <c r="P10" s="176">
        <v>190504.80000000002</v>
      </c>
      <c r="Q10" s="176">
        <v>735</v>
      </c>
      <c r="R10" s="176">
        <v>976.5</v>
      </c>
      <c r="S10" s="176">
        <v>874.18486062537499</v>
      </c>
      <c r="T10" s="180">
        <v>233791.8</v>
      </c>
      <c r="U10" s="152"/>
      <c r="V10" s="152"/>
      <c r="W10" s="173"/>
      <c r="X10" s="173"/>
      <c r="Y10" s="173"/>
      <c r="Z10" s="173"/>
      <c r="AA10" s="152"/>
      <c r="AB10" s="152"/>
      <c r="AC10" s="152"/>
      <c r="AD10" s="152"/>
      <c r="AE10" s="152"/>
      <c r="AF10" s="152"/>
      <c r="AG10" s="152"/>
      <c r="AH10" s="152"/>
      <c r="AI10" s="152"/>
      <c r="AJ10" s="152"/>
      <c r="AK10" s="152"/>
    </row>
    <row r="11" spans="2:37" ht="13.5" x14ac:dyDescent="0.15">
      <c r="B11" s="175"/>
      <c r="C11" s="152">
        <v>10</v>
      </c>
      <c r="D11" s="180"/>
      <c r="E11" s="176">
        <v>682.5</v>
      </c>
      <c r="F11" s="176">
        <v>945</v>
      </c>
      <c r="G11" s="176">
        <v>817.1354500824707</v>
      </c>
      <c r="H11" s="176">
        <v>114490.50000000001</v>
      </c>
      <c r="I11" s="176">
        <v>420</v>
      </c>
      <c r="J11" s="176">
        <v>598.5</v>
      </c>
      <c r="K11" s="176">
        <v>513.89835185514983</v>
      </c>
      <c r="L11" s="176">
        <v>295299.60000000003</v>
      </c>
      <c r="M11" s="176">
        <v>714</v>
      </c>
      <c r="N11" s="176">
        <v>997.5</v>
      </c>
      <c r="O11" s="176">
        <v>858.23479096875087</v>
      </c>
      <c r="P11" s="176">
        <v>225048.7</v>
      </c>
      <c r="Q11" s="176">
        <v>630</v>
      </c>
      <c r="R11" s="176">
        <v>924</v>
      </c>
      <c r="S11" s="176">
        <v>789.59000711090516</v>
      </c>
      <c r="T11" s="180">
        <v>270856.69999999995</v>
      </c>
      <c r="U11" s="152"/>
      <c r="V11" s="663"/>
      <c r="W11" s="173"/>
      <c r="X11" s="173"/>
      <c r="Y11" s="173"/>
      <c r="Z11" s="173"/>
      <c r="AA11" s="152"/>
      <c r="AB11" s="152"/>
      <c r="AC11" s="152"/>
      <c r="AD11" s="152"/>
      <c r="AE11" s="152"/>
      <c r="AF11" s="152"/>
      <c r="AG11" s="152"/>
      <c r="AH11" s="152"/>
      <c r="AI11" s="152"/>
      <c r="AJ11" s="152"/>
      <c r="AK11" s="152"/>
    </row>
    <row r="12" spans="2:37" x14ac:dyDescent="0.15">
      <c r="B12" s="175"/>
      <c r="C12" s="152">
        <v>11</v>
      </c>
      <c r="D12" s="180"/>
      <c r="E12" s="176">
        <v>682.5</v>
      </c>
      <c r="F12" s="176">
        <v>945</v>
      </c>
      <c r="G12" s="176">
        <v>808.2399897931665</v>
      </c>
      <c r="H12" s="176">
        <v>123501.19999999998</v>
      </c>
      <c r="I12" s="176">
        <v>420</v>
      </c>
      <c r="J12" s="176">
        <v>598.5</v>
      </c>
      <c r="K12" s="176">
        <v>495.61875871659163</v>
      </c>
      <c r="L12" s="176">
        <v>305643.10000000003</v>
      </c>
      <c r="M12" s="176">
        <v>682.5</v>
      </c>
      <c r="N12" s="176">
        <v>997.5</v>
      </c>
      <c r="O12" s="176">
        <v>844.51806549673915</v>
      </c>
      <c r="P12" s="176">
        <v>230315.79999999996</v>
      </c>
      <c r="Q12" s="176">
        <v>630</v>
      </c>
      <c r="R12" s="176">
        <v>945</v>
      </c>
      <c r="S12" s="176">
        <v>773.13651491502242</v>
      </c>
      <c r="T12" s="180">
        <v>281178.59999999998</v>
      </c>
      <c r="U12" s="152"/>
      <c r="V12" s="152"/>
      <c r="W12" s="152"/>
      <c r="X12" s="152"/>
      <c r="Y12" s="152"/>
      <c r="Z12" s="152"/>
      <c r="AA12" s="152"/>
      <c r="AB12" s="152"/>
      <c r="AC12" s="152"/>
      <c r="AD12" s="152"/>
      <c r="AE12" s="152"/>
      <c r="AF12" s="152"/>
      <c r="AG12" s="152"/>
      <c r="AH12" s="152"/>
      <c r="AI12" s="152"/>
      <c r="AJ12" s="152"/>
      <c r="AK12" s="152"/>
    </row>
    <row r="13" spans="2:37" x14ac:dyDescent="0.15">
      <c r="B13" s="175"/>
      <c r="C13" s="152">
        <v>12</v>
      </c>
      <c r="D13" s="180"/>
      <c r="E13" s="176">
        <v>756</v>
      </c>
      <c r="F13" s="176">
        <v>1155</v>
      </c>
      <c r="G13" s="176">
        <v>935.27113314579299</v>
      </c>
      <c r="H13" s="176">
        <v>140505.19999999998</v>
      </c>
      <c r="I13" s="176">
        <v>451.5</v>
      </c>
      <c r="J13" s="176">
        <v>609</v>
      </c>
      <c r="K13" s="176">
        <v>504.17006626125038</v>
      </c>
      <c r="L13" s="176">
        <v>319485.39999999997</v>
      </c>
      <c r="M13" s="176">
        <v>787.5</v>
      </c>
      <c r="N13" s="176">
        <v>1130.115</v>
      </c>
      <c r="O13" s="176">
        <v>935.43336698382245</v>
      </c>
      <c r="P13" s="176">
        <v>249678.59999999998</v>
      </c>
      <c r="Q13" s="176">
        <v>703.5</v>
      </c>
      <c r="R13" s="176">
        <v>1102.5</v>
      </c>
      <c r="S13" s="176">
        <v>877.01909057787611</v>
      </c>
      <c r="T13" s="180">
        <v>323269.30000000005</v>
      </c>
      <c r="U13" s="152"/>
      <c r="V13" s="152"/>
      <c r="W13" s="152"/>
      <c r="X13" s="152"/>
      <c r="Y13" s="152"/>
      <c r="Z13" s="152"/>
      <c r="AA13" s="152"/>
      <c r="AB13" s="152"/>
      <c r="AC13" s="152"/>
      <c r="AD13" s="152"/>
      <c r="AE13" s="152"/>
      <c r="AF13" s="152"/>
      <c r="AG13" s="152"/>
      <c r="AH13" s="152"/>
      <c r="AI13" s="152"/>
      <c r="AJ13" s="152"/>
      <c r="AK13" s="152"/>
    </row>
    <row r="14" spans="2:37" x14ac:dyDescent="0.15">
      <c r="B14" s="175" t="s">
        <v>100</v>
      </c>
      <c r="C14" s="152">
        <v>1</v>
      </c>
      <c r="D14" s="180" t="s">
        <v>99</v>
      </c>
      <c r="E14" s="176">
        <v>735</v>
      </c>
      <c r="F14" s="176">
        <v>1081.5</v>
      </c>
      <c r="G14" s="176">
        <v>917.77705152964609</v>
      </c>
      <c r="H14" s="176">
        <v>119644.5</v>
      </c>
      <c r="I14" s="176">
        <v>388.5</v>
      </c>
      <c r="J14" s="176">
        <v>567</v>
      </c>
      <c r="K14" s="176">
        <v>472.87050345189556</v>
      </c>
      <c r="L14" s="176">
        <v>282673.10000000003</v>
      </c>
      <c r="M14" s="176">
        <v>735</v>
      </c>
      <c r="N14" s="176">
        <v>1050</v>
      </c>
      <c r="O14" s="176">
        <v>904.2779297558244</v>
      </c>
      <c r="P14" s="176">
        <v>215240.59999999998</v>
      </c>
      <c r="Q14" s="176">
        <v>735</v>
      </c>
      <c r="R14" s="176">
        <v>1099.98</v>
      </c>
      <c r="S14" s="176">
        <v>920.69151424869779</v>
      </c>
      <c r="T14" s="180">
        <v>279068.79999999999</v>
      </c>
      <c r="U14" s="152"/>
      <c r="V14" s="152"/>
      <c r="W14" s="152"/>
      <c r="X14" s="152"/>
      <c r="Y14" s="152"/>
      <c r="Z14" s="152"/>
      <c r="AA14" s="152"/>
      <c r="AB14" s="152"/>
      <c r="AC14" s="152"/>
      <c r="AD14" s="152"/>
      <c r="AE14" s="152"/>
      <c r="AF14" s="152"/>
      <c r="AG14" s="152"/>
      <c r="AH14" s="152"/>
      <c r="AI14" s="152"/>
      <c r="AJ14" s="152"/>
      <c r="AK14" s="152"/>
    </row>
    <row r="15" spans="2:37" x14ac:dyDescent="0.15">
      <c r="B15" s="175"/>
      <c r="C15" s="152">
        <v>2</v>
      </c>
      <c r="D15" s="180"/>
      <c r="E15" s="176">
        <v>735</v>
      </c>
      <c r="F15" s="176">
        <v>997.5</v>
      </c>
      <c r="G15" s="176">
        <v>851.75171952838457</v>
      </c>
      <c r="H15" s="176">
        <v>115391.2</v>
      </c>
      <c r="I15" s="176">
        <v>388.5</v>
      </c>
      <c r="J15" s="176">
        <v>535.5</v>
      </c>
      <c r="K15" s="176">
        <v>454.845787565742</v>
      </c>
      <c r="L15" s="176">
        <v>290371.40000000002</v>
      </c>
      <c r="M15" s="176">
        <v>735</v>
      </c>
      <c r="N15" s="176">
        <v>997.5</v>
      </c>
      <c r="O15" s="176">
        <v>859.52214701072148</v>
      </c>
      <c r="P15" s="176">
        <v>224360.5</v>
      </c>
      <c r="Q15" s="176">
        <v>735</v>
      </c>
      <c r="R15" s="176">
        <v>980.07</v>
      </c>
      <c r="S15" s="176">
        <v>839.26451268259632</v>
      </c>
      <c r="T15" s="180">
        <v>273213.7</v>
      </c>
      <c r="U15" s="152"/>
      <c r="V15" s="152"/>
      <c r="W15" s="152"/>
      <c r="X15" s="152"/>
      <c r="Y15" s="152"/>
      <c r="Z15" s="152"/>
      <c r="AA15" s="152"/>
      <c r="AB15" s="152"/>
      <c r="AC15" s="152"/>
      <c r="AD15" s="152"/>
      <c r="AE15" s="152"/>
      <c r="AF15" s="152"/>
      <c r="AG15" s="152"/>
      <c r="AH15" s="152"/>
      <c r="AI15" s="152"/>
      <c r="AJ15" s="152"/>
      <c r="AK15" s="152"/>
    </row>
    <row r="16" spans="2:37" x14ac:dyDescent="0.15">
      <c r="B16" s="175"/>
      <c r="C16" s="152">
        <v>3</v>
      </c>
      <c r="D16" s="180"/>
      <c r="E16" s="176">
        <v>714</v>
      </c>
      <c r="F16" s="176">
        <v>990.04500000000007</v>
      </c>
      <c r="G16" s="176">
        <v>820.26469859912277</v>
      </c>
      <c r="H16" s="176">
        <v>111239.59999999999</v>
      </c>
      <c r="I16" s="176">
        <v>399</v>
      </c>
      <c r="J16" s="176">
        <v>525</v>
      </c>
      <c r="K16" s="176">
        <v>458.28785004751438</v>
      </c>
      <c r="L16" s="176">
        <v>251907.50000000003</v>
      </c>
      <c r="M16" s="176">
        <v>735</v>
      </c>
      <c r="N16" s="176">
        <v>997.5</v>
      </c>
      <c r="O16" s="176">
        <v>842.91654089254018</v>
      </c>
      <c r="P16" s="176">
        <v>222976.80000000005</v>
      </c>
      <c r="Q16" s="176">
        <v>714</v>
      </c>
      <c r="R16" s="176">
        <v>980.07</v>
      </c>
      <c r="S16" s="176">
        <v>820.87702902345666</v>
      </c>
      <c r="T16" s="180">
        <v>266653.2</v>
      </c>
      <c r="U16" s="152"/>
      <c r="V16" s="152"/>
      <c r="W16" s="152"/>
      <c r="X16" s="152"/>
      <c r="Y16" s="152"/>
      <c r="Z16" s="152"/>
      <c r="AA16" s="152"/>
      <c r="AB16" s="152"/>
      <c r="AC16" s="152"/>
      <c r="AD16" s="152"/>
      <c r="AE16" s="152"/>
      <c r="AF16" s="152"/>
      <c r="AG16" s="152"/>
      <c r="AH16" s="152"/>
      <c r="AI16" s="152"/>
      <c r="AJ16" s="152"/>
      <c r="AK16" s="152"/>
    </row>
    <row r="17" spans="2:37" x14ac:dyDescent="0.15">
      <c r="B17" s="175"/>
      <c r="C17" s="152">
        <v>4</v>
      </c>
      <c r="D17" s="180"/>
      <c r="E17" s="176">
        <v>693</v>
      </c>
      <c r="F17" s="176">
        <v>976.5</v>
      </c>
      <c r="G17" s="176">
        <v>823.3492384243508</v>
      </c>
      <c r="H17" s="176">
        <v>138182.6</v>
      </c>
      <c r="I17" s="176">
        <v>393.75</v>
      </c>
      <c r="J17" s="176">
        <v>556.5</v>
      </c>
      <c r="K17" s="176">
        <v>466.54190252029645</v>
      </c>
      <c r="L17" s="176">
        <v>340962</v>
      </c>
      <c r="M17" s="176">
        <v>714</v>
      </c>
      <c r="N17" s="176">
        <v>1008</v>
      </c>
      <c r="O17" s="176">
        <v>843.90641515348125</v>
      </c>
      <c r="P17" s="176">
        <v>280554.7</v>
      </c>
      <c r="Q17" s="176">
        <v>672</v>
      </c>
      <c r="R17" s="176">
        <v>930.09</v>
      </c>
      <c r="S17" s="176">
        <v>799.18107683406322</v>
      </c>
      <c r="T17" s="180">
        <v>380703.5</v>
      </c>
      <c r="U17" s="152"/>
      <c r="V17" s="152"/>
      <c r="W17" s="152"/>
      <c r="X17" s="152"/>
      <c r="Y17" s="152"/>
      <c r="Z17" s="152"/>
      <c r="AA17" s="152"/>
      <c r="AB17" s="152"/>
      <c r="AC17" s="152"/>
      <c r="AD17" s="152"/>
      <c r="AE17" s="152"/>
      <c r="AF17" s="152"/>
      <c r="AG17" s="152"/>
      <c r="AH17" s="152"/>
      <c r="AI17" s="152"/>
      <c r="AJ17" s="152"/>
      <c r="AK17" s="152"/>
    </row>
    <row r="18" spans="2:37" x14ac:dyDescent="0.15">
      <c r="B18" s="168"/>
      <c r="C18" s="169">
        <v>5</v>
      </c>
      <c r="D18" s="181"/>
      <c r="E18" s="184">
        <v>735</v>
      </c>
      <c r="F18" s="184">
        <v>997.5</v>
      </c>
      <c r="G18" s="184">
        <v>852.13165824302007</v>
      </c>
      <c r="H18" s="184">
        <v>131877.1</v>
      </c>
      <c r="I18" s="184">
        <v>430.5</v>
      </c>
      <c r="J18" s="184">
        <v>630</v>
      </c>
      <c r="K18" s="184">
        <v>493.14899767498719</v>
      </c>
      <c r="L18" s="184">
        <v>313797.60000000003</v>
      </c>
      <c r="M18" s="184">
        <v>756</v>
      </c>
      <c r="N18" s="184">
        <v>1050</v>
      </c>
      <c r="O18" s="184">
        <v>883.36564737872936</v>
      </c>
      <c r="P18" s="184">
        <v>248576.2</v>
      </c>
      <c r="Q18" s="184">
        <v>682.5</v>
      </c>
      <c r="R18" s="184">
        <v>913.5</v>
      </c>
      <c r="S18" s="184">
        <v>812.9259838549516</v>
      </c>
      <c r="T18" s="181">
        <v>326643.89999999997</v>
      </c>
      <c r="U18" s="152"/>
      <c r="V18" s="152"/>
      <c r="W18" s="152"/>
      <c r="X18" s="152"/>
      <c r="Y18" s="152"/>
      <c r="Z18" s="152"/>
      <c r="AA18" s="152"/>
      <c r="AB18" s="152"/>
      <c r="AC18" s="152"/>
      <c r="AD18" s="152"/>
      <c r="AE18" s="152"/>
      <c r="AF18" s="152"/>
      <c r="AG18" s="152"/>
      <c r="AH18" s="152"/>
      <c r="AI18" s="152"/>
      <c r="AJ18" s="152"/>
      <c r="AK18" s="152"/>
    </row>
    <row r="19" spans="2:37" ht="11.1" customHeight="1" x14ac:dyDescent="0.15">
      <c r="B19" s="165"/>
      <c r="C19" s="299">
        <v>41026</v>
      </c>
      <c r="E19" s="647">
        <v>777</v>
      </c>
      <c r="F19" s="648">
        <v>924</v>
      </c>
      <c r="G19" s="649">
        <v>841.66489659027388</v>
      </c>
      <c r="H19" s="176">
        <v>3827.5</v>
      </c>
      <c r="I19" s="647">
        <v>430.5</v>
      </c>
      <c r="J19" s="648">
        <v>538.65</v>
      </c>
      <c r="K19" s="649">
        <v>480.22091169160046</v>
      </c>
      <c r="L19" s="176">
        <v>9516.4</v>
      </c>
      <c r="M19" s="647">
        <v>808.5</v>
      </c>
      <c r="N19" s="648">
        <v>945</v>
      </c>
      <c r="O19" s="649">
        <v>889.6356842042826</v>
      </c>
      <c r="P19" s="176">
        <v>9504.2999999999993</v>
      </c>
      <c r="Q19" s="647">
        <v>735</v>
      </c>
      <c r="R19" s="648">
        <v>861</v>
      </c>
      <c r="S19" s="649">
        <v>811.40600522193233</v>
      </c>
      <c r="T19" s="176">
        <v>11011.8</v>
      </c>
      <c r="U19" s="152"/>
      <c r="V19" s="152"/>
      <c r="W19" s="152"/>
      <c r="X19" s="152"/>
      <c r="Y19" s="152"/>
      <c r="Z19" s="152"/>
      <c r="AA19" s="152"/>
      <c r="AB19" s="152"/>
      <c r="AC19" s="152"/>
      <c r="AD19" s="152"/>
      <c r="AE19" s="152"/>
      <c r="AF19" s="152"/>
      <c r="AG19" s="152"/>
      <c r="AH19" s="152"/>
      <c r="AI19" s="152"/>
      <c r="AJ19" s="152"/>
      <c r="AK19" s="152"/>
    </row>
    <row r="20" spans="2:37" ht="11.1" customHeight="1" x14ac:dyDescent="0.15">
      <c r="B20" s="175"/>
      <c r="C20" s="299">
        <v>41031</v>
      </c>
      <c r="E20" s="175">
        <v>787.5</v>
      </c>
      <c r="F20" s="176">
        <v>924</v>
      </c>
      <c r="G20" s="152">
        <v>857.90024920393182</v>
      </c>
      <c r="H20" s="176">
        <v>4995.3</v>
      </c>
      <c r="I20" s="175">
        <v>441</v>
      </c>
      <c r="J20" s="176">
        <v>546</v>
      </c>
      <c r="K20" s="152">
        <v>487.34300211471015</v>
      </c>
      <c r="L20" s="176">
        <v>11450.6</v>
      </c>
      <c r="M20" s="175">
        <v>819</v>
      </c>
      <c r="N20" s="176">
        <v>966</v>
      </c>
      <c r="O20" s="152">
        <v>896.81626231302437</v>
      </c>
      <c r="P20" s="176">
        <v>10979.7</v>
      </c>
      <c r="Q20" s="175">
        <v>735</v>
      </c>
      <c r="R20" s="176">
        <v>882</v>
      </c>
      <c r="S20" s="152">
        <v>824.19063336440968</v>
      </c>
      <c r="T20" s="176">
        <v>14018.5</v>
      </c>
      <c r="U20" s="152"/>
      <c r="V20" s="152"/>
      <c r="W20" s="152"/>
      <c r="X20" s="152"/>
      <c r="Y20" s="152"/>
      <c r="Z20" s="152"/>
      <c r="AA20" s="152"/>
      <c r="AB20" s="152"/>
      <c r="AC20" s="152"/>
      <c r="AD20" s="152"/>
      <c r="AE20" s="152"/>
      <c r="AF20" s="152"/>
      <c r="AG20" s="152"/>
      <c r="AH20" s="152"/>
      <c r="AI20" s="152"/>
      <c r="AJ20" s="152"/>
      <c r="AK20" s="152"/>
    </row>
    <row r="21" spans="2:37" ht="11.1" customHeight="1" x14ac:dyDescent="0.15">
      <c r="B21" s="175"/>
      <c r="C21" s="299">
        <v>41036</v>
      </c>
      <c r="E21" s="175">
        <v>777</v>
      </c>
      <c r="F21" s="176">
        <v>903</v>
      </c>
      <c r="G21" s="152">
        <v>851.82661406320653</v>
      </c>
      <c r="H21" s="176">
        <v>16398.099999999999</v>
      </c>
      <c r="I21" s="175">
        <v>441</v>
      </c>
      <c r="J21" s="176">
        <v>525</v>
      </c>
      <c r="K21" s="152">
        <v>477.97067372509224</v>
      </c>
      <c r="L21" s="176">
        <v>39532.9</v>
      </c>
      <c r="M21" s="175">
        <v>808.5</v>
      </c>
      <c r="N21" s="176">
        <v>966</v>
      </c>
      <c r="O21" s="152">
        <v>890.85083300322026</v>
      </c>
      <c r="P21" s="176">
        <v>32293.5</v>
      </c>
      <c r="Q21" s="175">
        <v>735</v>
      </c>
      <c r="R21" s="176">
        <v>840</v>
      </c>
      <c r="S21" s="152">
        <v>811.72961265006415</v>
      </c>
      <c r="T21" s="176">
        <v>44593.599999999999</v>
      </c>
      <c r="U21" s="152"/>
      <c r="V21" s="152"/>
      <c r="W21" s="152"/>
      <c r="X21" s="152"/>
      <c r="Y21" s="152"/>
      <c r="Z21" s="152"/>
      <c r="AA21" s="152"/>
      <c r="AB21" s="152"/>
      <c r="AC21" s="152"/>
      <c r="AD21" s="152"/>
      <c r="AE21" s="152"/>
      <c r="AF21" s="152"/>
      <c r="AG21" s="152"/>
      <c r="AH21" s="152"/>
      <c r="AI21" s="152"/>
      <c r="AJ21" s="152"/>
      <c r="AK21" s="152"/>
    </row>
    <row r="22" spans="2:37" ht="11.1" customHeight="1" x14ac:dyDescent="0.15">
      <c r="B22" s="175"/>
      <c r="C22" s="299">
        <v>41037</v>
      </c>
      <c r="E22" s="175">
        <v>787.5</v>
      </c>
      <c r="F22" s="176">
        <v>924</v>
      </c>
      <c r="G22" s="152">
        <v>855.66379268588048</v>
      </c>
      <c r="H22" s="176">
        <v>7457.9</v>
      </c>
      <c r="I22" s="175">
        <v>451.5</v>
      </c>
      <c r="J22" s="176">
        <v>546</v>
      </c>
      <c r="K22" s="152">
        <v>486.31990493705649</v>
      </c>
      <c r="L22" s="176">
        <v>14027</v>
      </c>
      <c r="M22" s="175">
        <v>808.5</v>
      </c>
      <c r="N22" s="176">
        <v>997.5</v>
      </c>
      <c r="O22" s="152">
        <v>907.24684906240384</v>
      </c>
      <c r="P22" s="176">
        <v>9554.7000000000007</v>
      </c>
      <c r="Q22" s="175">
        <v>714</v>
      </c>
      <c r="R22" s="176">
        <v>850.5</v>
      </c>
      <c r="S22" s="152">
        <v>806.3364143426295</v>
      </c>
      <c r="T22" s="176">
        <v>17209.400000000001</v>
      </c>
      <c r="U22" s="152"/>
      <c r="V22" s="152"/>
      <c r="W22" s="152"/>
      <c r="X22" s="152"/>
      <c r="Y22" s="152"/>
      <c r="Z22" s="152"/>
      <c r="AA22" s="152"/>
      <c r="AB22" s="152"/>
      <c r="AC22" s="152"/>
      <c r="AD22" s="152"/>
      <c r="AE22" s="152"/>
      <c r="AF22" s="152"/>
      <c r="AG22" s="152"/>
      <c r="AH22" s="152"/>
      <c r="AI22" s="152"/>
      <c r="AJ22" s="152"/>
      <c r="AK22" s="152"/>
    </row>
    <row r="23" spans="2:37" ht="11.1" customHeight="1" x14ac:dyDescent="0.15">
      <c r="B23" s="175"/>
      <c r="C23" s="299">
        <v>41038</v>
      </c>
      <c r="E23" s="175">
        <v>787.5</v>
      </c>
      <c r="F23" s="176">
        <v>924</v>
      </c>
      <c r="G23" s="152">
        <v>866.93041753653449</v>
      </c>
      <c r="H23" s="176">
        <v>3552</v>
      </c>
      <c r="I23" s="175">
        <v>451.5</v>
      </c>
      <c r="J23" s="176">
        <v>556.5</v>
      </c>
      <c r="K23" s="152">
        <v>493.70548322944001</v>
      </c>
      <c r="L23" s="176">
        <v>9847.2999999999993</v>
      </c>
      <c r="M23" s="175">
        <v>808.5</v>
      </c>
      <c r="N23" s="176">
        <v>1008</v>
      </c>
      <c r="O23" s="152">
        <v>908.68327614284067</v>
      </c>
      <c r="P23" s="176">
        <v>6407</v>
      </c>
      <c r="Q23" s="175">
        <v>724.5</v>
      </c>
      <c r="R23" s="176">
        <v>861</v>
      </c>
      <c r="S23" s="152">
        <v>812.77847620363343</v>
      </c>
      <c r="T23" s="176">
        <v>9525.2999999999993</v>
      </c>
      <c r="U23" s="152"/>
      <c r="V23" s="152"/>
      <c r="W23" s="152"/>
      <c r="X23" s="152"/>
      <c r="Y23" s="152"/>
      <c r="Z23" s="152"/>
      <c r="AA23" s="152"/>
      <c r="AB23" s="152"/>
      <c r="AC23" s="152"/>
      <c r="AD23" s="152"/>
      <c r="AE23" s="152"/>
      <c r="AF23" s="152"/>
      <c r="AG23" s="152"/>
      <c r="AH23" s="152"/>
      <c r="AI23" s="152"/>
      <c r="AJ23" s="152"/>
      <c r="AK23" s="152"/>
    </row>
    <row r="24" spans="2:37" ht="11.1" customHeight="1" x14ac:dyDescent="0.15">
      <c r="B24" s="175"/>
      <c r="C24" s="299">
        <v>41039</v>
      </c>
      <c r="E24" s="175">
        <v>787.5</v>
      </c>
      <c r="F24" s="176">
        <v>934.5</v>
      </c>
      <c r="G24" s="152">
        <v>851.25062077978691</v>
      </c>
      <c r="H24" s="176">
        <v>6136.1</v>
      </c>
      <c r="I24" s="175">
        <v>451.5</v>
      </c>
      <c r="J24" s="176">
        <v>546</v>
      </c>
      <c r="K24" s="152">
        <v>489.38495593056405</v>
      </c>
      <c r="L24" s="176">
        <v>14457.1</v>
      </c>
      <c r="M24" s="175">
        <v>819</v>
      </c>
      <c r="N24" s="176">
        <v>1029</v>
      </c>
      <c r="O24" s="152">
        <v>896.69761614084734</v>
      </c>
      <c r="P24" s="176">
        <v>17039.599999999999</v>
      </c>
      <c r="Q24" s="175">
        <v>735</v>
      </c>
      <c r="R24" s="176">
        <v>871.5</v>
      </c>
      <c r="S24" s="152">
        <v>802.0635047588579</v>
      </c>
      <c r="T24" s="176">
        <v>13478.6</v>
      </c>
      <c r="U24" s="152"/>
      <c r="V24" s="152"/>
      <c r="W24" s="152"/>
      <c r="X24" s="152"/>
      <c r="Y24" s="152"/>
      <c r="Z24" s="152"/>
      <c r="AA24" s="152"/>
      <c r="AB24" s="152"/>
      <c r="AC24" s="152"/>
      <c r="AD24" s="152"/>
      <c r="AE24" s="152"/>
      <c r="AF24" s="152"/>
      <c r="AG24" s="152"/>
      <c r="AH24" s="152"/>
      <c r="AI24" s="152"/>
      <c r="AJ24" s="152"/>
      <c r="AK24" s="152"/>
    </row>
    <row r="25" spans="2:37" ht="11.1" customHeight="1" x14ac:dyDescent="0.15">
      <c r="B25" s="175"/>
      <c r="C25" s="299">
        <v>41040</v>
      </c>
      <c r="E25" s="175">
        <v>787.5</v>
      </c>
      <c r="F25" s="176">
        <v>924</v>
      </c>
      <c r="G25" s="152">
        <v>851.50307238539995</v>
      </c>
      <c r="H25" s="176">
        <v>3486.1</v>
      </c>
      <c r="I25" s="175">
        <v>451.5</v>
      </c>
      <c r="J25" s="176">
        <v>567</v>
      </c>
      <c r="K25" s="152">
        <v>488.55536119515892</v>
      </c>
      <c r="L25" s="176">
        <v>10727.9</v>
      </c>
      <c r="M25" s="175">
        <v>819</v>
      </c>
      <c r="N25" s="176">
        <v>1008</v>
      </c>
      <c r="O25" s="152">
        <v>908.43961521644098</v>
      </c>
      <c r="P25" s="176">
        <v>7257.3</v>
      </c>
      <c r="Q25" s="175">
        <v>735</v>
      </c>
      <c r="R25" s="176">
        <v>882</v>
      </c>
      <c r="S25" s="152">
        <v>815.02346868150869</v>
      </c>
      <c r="T25" s="176">
        <v>12240.9</v>
      </c>
      <c r="U25" s="152"/>
    </row>
    <row r="26" spans="2:37" ht="11.1" customHeight="1" x14ac:dyDescent="0.15">
      <c r="B26" s="175"/>
      <c r="C26" s="299">
        <v>41043</v>
      </c>
      <c r="E26" s="175">
        <v>756</v>
      </c>
      <c r="F26" s="176">
        <v>966</v>
      </c>
      <c r="G26" s="152">
        <v>866.37035306913617</v>
      </c>
      <c r="H26" s="176">
        <v>10232.299999999999</v>
      </c>
      <c r="I26" s="175">
        <v>441</v>
      </c>
      <c r="J26" s="176">
        <v>577.5</v>
      </c>
      <c r="K26" s="152">
        <v>497.41322945015759</v>
      </c>
      <c r="L26" s="176">
        <v>27416.799999999999</v>
      </c>
      <c r="M26" s="175">
        <v>766.5</v>
      </c>
      <c r="N26" s="176">
        <v>1050</v>
      </c>
      <c r="O26" s="152">
        <v>892.74289606076889</v>
      </c>
      <c r="P26" s="176">
        <v>21344.400000000001</v>
      </c>
      <c r="Q26" s="175">
        <v>714</v>
      </c>
      <c r="R26" s="176">
        <v>913.5</v>
      </c>
      <c r="S26" s="152">
        <v>824.77172053295942</v>
      </c>
      <c r="T26" s="176">
        <v>28826</v>
      </c>
      <c r="U26" s="152"/>
    </row>
    <row r="27" spans="2:37" ht="11.1" customHeight="1" x14ac:dyDescent="0.15">
      <c r="B27" s="175"/>
      <c r="C27" s="299">
        <v>41044</v>
      </c>
      <c r="E27" s="175">
        <v>756</v>
      </c>
      <c r="F27" s="176">
        <v>966</v>
      </c>
      <c r="G27" s="152">
        <v>851.97319888867594</v>
      </c>
      <c r="H27" s="176">
        <v>4192</v>
      </c>
      <c r="I27" s="175">
        <v>441</v>
      </c>
      <c r="J27" s="176">
        <v>577.5</v>
      </c>
      <c r="K27" s="152">
        <v>488.01305325939109</v>
      </c>
      <c r="L27" s="176">
        <v>9093.6</v>
      </c>
      <c r="M27" s="175">
        <v>766.5</v>
      </c>
      <c r="N27" s="176">
        <v>1029</v>
      </c>
      <c r="O27" s="152">
        <v>885.77467353088912</v>
      </c>
      <c r="P27" s="176">
        <v>7414.2</v>
      </c>
      <c r="Q27" s="175">
        <v>714</v>
      </c>
      <c r="R27" s="176">
        <v>903</v>
      </c>
      <c r="S27" s="152">
        <v>823.28728606356958</v>
      </c>
      <c r="T27" s="176">
        <v>9721.5</v>
      </c>
      <c r="U27" s="152"/>
    </row>
    <row r="28" spans="2:37" ht="11.1" customHeight="1" x14ac:dyDescent="0.15">
      <c r="B28" s="175"/>
      <c r="C28" s="299">
        <v>41045</v>
      </c>
      <c r="E28" s="175">
        <v>756</v>
      </c>
      <c r="F28" s="176">
        <v>966</v>
      </c>
      <c r="G28" s="152">
        <v>859.138435354526</v>
      </c>
      <c r="H28" s="176">
        <v>7429.1</v>
      </c>
      <c r="I28" s="175">
        <v>441</v>
      </c>
      <c r="J28" s="176">
        <v>577.5</v>
      </c>
      <c r="K28" s="152">
        <v>497.12257445417254</v>
      </c>
      <c r="L28" s="176">
        <v>14990.1</v>
      </c>
      <c r="M28" s="175">
        <v>777</v>
      </c>
      <c r="N28" s="176">
        <v>1018.5</v>
      </c>
      <c r="O28" s="152">
        <v>878.21672601289595</v>
      </c>
      <c r="P28" s="176">
        <v>12552.8</v>
      </c>
      <c r="Q28" s="175">
        <v>714</v>
      </c>
      <c r="R28" s="176">
        <v>892.5</v>
      </c>
      <c r="S28" s="152">
        <v>825.4044846778844</v>
      </c>
      <c r="T28" s="176">
        <v>14540.9</v>
      </c>
      <c r="U28" s="152"/>
    </row>
    <row r="29" spans="2:37" ht="11.1" customHeight="1" x14ac:dyDescent="0.15">
      <c r="B29" s="175"/>
      <c r="C29" s="299">
        <v>41046</v>
      </c>
      <c r="E29" s="175">
        <v>735</v>
      </c>
      <c r="F29" s="176">
        <v>976.5</v>
      </c>
      <c r="G29" s="152">
        <v>844.02093466208623</v>
      </c>
      <c r="H29" s="176">
        <v>3937.9</v>
      </c>
      <c r="I29" s="175">
        <v>441</v>
      </c>
      <c r="J29" s="176">
        <v>577.5</v>
      </c>
      <c r="K29" s="152">
        <v>493.53506261180684</v>
      </c>
      <c r="L29" s="176">
        <v>12091.2</v>
      </c>
      <c r="M29" s="175">
        <v>756</v>
      </c>
      <c r="N29" s="176">
        <v>997.5</v>
      </c>
      <c r="O29" s="152">
        <v>865.27845176198707</v>
      </c>
      <c r="P29" s="176">
        <v>7158.4</v>
      </c>
      <c r="Q29" s="175">
        <v>714</v>
      </c>
      <c r="R29" s="176">
        <v>892.5</v>
      </c>
      <c r="S29" s="152">
        <v>815.69688686725374</v>
      </c>
      <c r="T29" s="176">
        <v>11584.5</v>
      </c>
      <c r="U29" s="152"/>
    </row>
    <row r="30" spans="2:37" ht="11.1" customHeight="1" x14ac:dyDescent="0.15">
      <c r="B30" s="175"/>
      <c r="C30" s="299">
        <v>41047</v>
      </c>
      <c r="E30" s="175">
        <v>745.5</v>
      </c>
      <c r="F30" s="176">
        <v>976.5</v>
      </c>
      <c r="G30" s="152">
        <v>856.45971124374921</v>
      </c>
      <c r="H30" s="176">
        <v>4324.1000000000004</v>
      </c>
      <c r="I30" s="175">
        <v>451.5</v>
      </c>
      <c r="J30" s="176">
        <v>577.5</v>
      </c>
      <c r="K30" s="152">
        <v>501.77798380247157</v>
      </c>
      <c r="L30" s="176">
        <v>10534.2</v>
      </c>
      <c r="M30" s="175">
        <v>766.5</v>
      </c>
      <c r="N30" s="176">
        <v>997.5</v>
      </c>
      <c r="O30" s="152">
        <v>870.96637050199843</v>
      </c>
      <c r="P30" s="176">
        <v>7977.7</v>
      </c>
      <c r="Q30" s="175">
        <v>714</v>
      </c>
      <c r="R30" s="176">
        <v>892.5</v>
      </c>
      <c r="S30" s="152">
        <v>809.0705065091347</v>
      </c>
      <c r="T30" s="176">
        <v>10666.8</v>
      </c>
      <c r="U30" s="152"/>
    </row>
    <row r="31" spans="2:37" ht="11.1" customHeight="1" x14ac:dyDescent="0.15">
      <c r="B31" s="175"/>
      <c r="C31" s="299">
        <v>41050</v>
      </c>
      <c r="E31" s="175">
        <v>766.5</v>
      </c>
      <c r="F31" s="176">
        <v>997.5</v>
      </c>
      <c r="G31" s="152">
        <v>852.3816773613438</v>
      </c>
      <c r="H31" s="176">
        <v>11730.4</v>
      </c>
      <c r="I31" s="175">
        <v>441</v>
      </c>
      <c r="J31" s="176">
        <v>590.1</v>
      </c>
      <c r="K31" s="152">
        <v>497.47366056844169</v>
      </c>
      <c r="L31" s="176">
        <v>24823</v>
      </c>
      <c r="M31" s="175">
        <v>777</v>
      </c>
      <c r="N31" s="176">
        <v>1029</v>
      </c>
      <c r="O31" s="152">
        <v>876.0407806418857</v>
      </c>
      <c r="P31" s="176">
        <v>18533.900000000001</v>
      </c>
      <c r="Q31" s="175">
        <v>714</v>
      </c>
      <c r="R31" s="176">
        <v>913.5</v>
      </c>
      <c r="S31" s="152">
        <v>823.87389468127208</v>
      </c>
      <c r="T31" s="176">
        <v>21968</v>
      </c>
      <c r="U31" s="152"/>
    </row>
    <row r="32" spans="2:37" ht="11.1" customHeight="1" x14ac:dyDescent="0.15">
      <c r="B32" s="175"/>
      <c r="C32" s="299">
        <v>41051</v>
      </c>
      <c r="E32" s="175">
        <v>766.5</v>
      </c>
      <c r="F32" s="176">
        <v>976.5</v>
      </c>
      <c r="G32" s="152">
        <v>845.10288437833799</v>
      </c>
      <c r="H32" s="176">
        <v>4292.5</v>
      </c>
      <c r="I32" s="175">
        <v>441</v>
      </c>
      <c r="J32" s="176">
        <v>598.5</v>
      </c>
      <c r="K32" s="152">
        <v>491.23554866887196</v>
      </c>
      <c r="L32" s="176">
        <v>10008.9</v>
      </c>
      <c r="M32" s="175">
        <v>787.5</v>
      </c>
      <c r="N32" s="176">
        <v>1008</v>
      </c>
      <c r="O32" s="152">
        <v>871.96637180567291</v>
      </c>
      <c r="P32" s="176">
        <v>6844.8</v>
      </c>
      <c r="Q32" s="175">
        <v>703.5</v>
      </c>
      <c r="R32" s="176">
        <v>892.5</v>
      </c>
      <c r="S32" s="152">
        <v>817.29773741883116</v>
      </c>
      <c r="T32" s="176">
        <v>11315.9</v>
      </c>
      <c r="U32" s="152"/>
    </row>
    <row r="33" spans="2:21" ht="11.1" customHeight="1" x14ac:dyDescent="0.15">
      <c r="B33" s="175"/>
      <c r="C33" s="299">
        <v>41052</v>
      </c>
      <c r="E33" s="175">
        <v>756</v>
      </c>
      <c r="F33" s="176">
        <v>976.5</v>
      </c>
      <c r="G33" s="152">
        <v>843.63038699600884</v>
      </c>
      <c r="H33" s="176">
        <v>7340</v>
      </c>
      <c r="I33" s="175">
        <v>441</v>
      </c>
      <c r="J33" s="176">
        <v>598.5</v>
      </c>
      <c r="K33" s="152">
        <v>497.72309974529566</v>
      </c>
      <c r="L33" s="176">
        <v>13902.1</v>
      </c>
      <c r="M33" s="175">
        <v>787.5</v>
      </c>
      <c r="N33" s="176">
        <v>1008</v>
      </c>
      <c r="O33" s="152">
        <v>879.82662731731637</v>
      </c>
      <c r="P33" s="176">
        <v>11677.1</v>
      </c>
      <c r="Q33" s="175">
        <v>687.75</v>
      </c>
      <c r="R33" s="176">
        <v>871.5</v>
      </c>
      <c r="S33" s="152">
        <v>805.70566856447942</v>
      </c>
      <c r="T33" s="176">
        <v>15801.3</v>
      </c>
      <c r="U33" s="152"/>
    </row>
    <row r="34" spans="2:21" ht="11.1" customHeight="1" x14ac:dyDescent="0.15">
      <c r="B34" s="175"/>
      <c r="C34" s="299">
        <v>41053</v>
      </c>
      <c r="E34" s="175">
        <v>756</v>
      </c>
      <c r="F34" s="176">
        <v>976.5</v>
      </c>
      <c r="G34" s="152">
        <v>835.28857157453797</v>
      </c>
      <c r="H34" s="176">
        <v>4190.6000000000004</v>
      </c>
      <c r="I34" s="175">
        <v>430.5</v>
      </c>
      <c r="J34" s="176">
        <v>598.5</v>
      </c>
      <c r="K34" s="152">
        <v>489.3965749470849</v>
      </c>
      <c r="L34" s="176">
        <v>12385.1</v>
      </c>
      <c r="M34" s="175">
        <v>766.5</v>
      </c>
      <c r="N34" s="176">
        <v>997.5</v>
      </c>
      <c r="O34" s="152">
        <v>868.85805509762304</v>
      </c>
      <c r="P34" s="176">
        <v>7829.3</v>
      </c>
      <c r="Q34" s="175">
        <v>682.5</v>
      </c>
      <c r="R34" s="176">
        <v>871.5</v>
      </c>
      <c r="S34" s="152">
        <v>796.6588644264192</v>
      </c>
      <c r="T34" s="176">
        <v>10871.4</v>
      </c>
      <c r="U34" s="152"/>
    </row>
    <row r="35" spans="2:21" ht="10.5" customHeight="1" x14ac:dyDescent="0.15">
      <c r="B35" s="175"/>
      <c r="C35" s="299">
        <v>41054</v>
      </c>
      <c r="E35" s="175">
        <v>766.5</v>
      </c>
      <c r="F35" s="176">
        <v>966</v>
      </c>
      <c r="G35" s="152">
        <v>846.73424068767906</v>
      </c>
      <c r="H35" s="176">
        <v>3620.1</v>
      </c>
      <c r="I35" s="175">
        <v>441</v>
      </c>
      <c r="J35" s="176">
        <v>598.5</v>
      </c>
      <c r="K35" s="152">
        <v>496.13609716847407</v>
      </c>
      <c r="L35" s="176">
        <v>9856.2000000000007</v>
      </c>
      <c r="M35" s="175">
        <v>787.5</v>
      </c>
      <c r="N35" s="176">
        <v>997.5</v>
      </c>
      <c r="O35" s="152">
        <v>876.90755754620773</v>
      </c>
      <c r="P35" s="176">
        <v>7855.6</v>
      </c>
      <c r="Q35" s="175">
        <v>682.5</v>
      </c>
      <c r="R35" s="176">
        <v>871.5</v>
      </c>
      <c r="S35" s="152">
        <v>803.02239267957634</v>
      </c>
      <c r="T35" s="176">
        <v>10777.9</v>
      </c>
      <c r="U35" s="152"/>
    </row>
    <row r="36" spans="2:21" ht="10.5" customHeight="1" x14ac:dyDescent="0.15">
      <c r="B36" s="175"/>
      <c r="C36" s="299">
        <v>41057</v>
      </c>
      <c r="E36" s="175">
        <v>766.5</v>
      </c>
      <c r="F36" s="176">
        <v>958.65000000000009</v>
      </c>
      <c r="G36" s="152">
        <v>841.97923181865872</v>
      </c>
      <c r="H36" s="176">
        <v>8677.4</v>
      </c>
      <c r="I36" s="175">
        <v>441</v>
      </c>
      <c r="J36" s="176">
        <v>599.55000000000007</v>
      </c>
      <c r="K36" s="152">
        <v>499.30470126648316</v>
      </c>
      <c r="L36" s="176">
        <v>24215.5</v>
      </c>
      <c r="M36" s="175">
        <v>777</v>
      </c>
      <c r="N36" s="176">
        <v>988.05000000000007</v>
      </c>
      <c r="O36" s="152">
        <v>871.50767638700165</v>
      </c>
      <c r="P36" s="176">
        <v>17854.5</v>
      </c>
      <c r="Q36" s="175">
        <v>693</v>
      </c>
      <c r="R36" s="176">
        <v>869.40000000000009</v>
      </c>
      <c r="S36" s="152">
        <v>798.45221308896669</v>
      </c>
      <c r="T36" s="176">
        <v>22725.599999999999</v>
      </c>
      <c r="U36" s="152"/>
    </row>
    <row r="37" spans="2:21" ht="10.5" customHeight="1" x14ac:dyDescent="0.15">
      <c r="B37" s="175"/>
      <c r="C37" s="299">
        <v>41058</v>
      </c>
      <c r="D37" s="152"/>
      <c r="E37" s="175">
        <v>777</v>
      </c>
      <c r="F37" s="176">
        <v>913.5</v>
      </c>
      <c r="G37" s="152">
        <v>835.684165751921</v>
      </c>
      <c r="H37" s="176">
        <v>4977.3999999999996</v>
      </c>
      <c r="I37" s="612">
        <v>441</v>
      </c>
      <c r="J37" s="458">
        <v>609</v>
      </c>
      <c r="K37" s="613">
        <v>493.06007159316516</v>
      </c>
      <c r="L37" s="176">
        <v>9858.4</v>
      </c>
      <c r="M37" s="175">
        <v>777</v>
      </c>
      <c r="N37" s="176">
        <v>945</v>
      </c>
      <c r="O37" s="152">
        <v>854.43083726807254</v>
      </c>
      <c r="P37" s="176">
        <v>9244.1</v>
      </c>
      <c r="Q37" s="175">
        <v>735</v>
      </c>
      <c r="R37" s="176">
        <v>840</v>
      </c>
      <c r="S37" s="152">
        <v>788.66980444892693</v>
      </c>
      <c r="T37" s="176">
        <v>11939.5</v>
      </c>
      <c r="U37" s="152"/>
    </row>
    <row r="38" spans="2:21" ht="10.5" customHeight="1" x14ac:dyDescent="0.15">
      <c r="B38" s="175"/>
      <c r="C38" s="299">
        <v>41059</v>
      </c>
      <c r="D38" s="152"/>
      <c r="E38" s="175">
        <v>777</v>
      </c>
      <c r="F38" s="175">
        <v>924</v>
      </c>
      <c r="G38" s="175">
        <v>852.82247974977952</v>
      </c>
      <c r="H38" s="175">
        <v>6009</v>
      </c>
      <c r="I38" s="175">
        <v>451.5</v>
      </c>
      <c r="J38" s="175">
        <v>619.5</v>
      </c>
      <c r="K38" s="175">
        <v>502.06379541000882</v>
      </c>
      <c r="L38" s="175">
        <v>14943.2</v>
      </c>
      <c r="M38" s="175">
        <v>798</v>
      </c>
      <c r="N38" s="175">
        <v>966</v>
      </c>
      <c r="O38" s="175">
        <v>870.19456869009537</v>
      </c>
      <c r="P38" s="175">
        <v>10497.5</v>
      </c>
      <c r="Q38" s="175">
        <v>756</v>
      </c>
      <c r="R38" s="175">
        <v>840</v>
      </c>
      <c r="S38" s="175">
        <v>800.52525759499269</v>
      </c>
      <c r="T38" s="176">
        <v>13675.8</v>
      </c>
      <c r="U38" s="152"/>
    </row>
    <row r="39" spans="2:21" ht="10.5" customHeight="1" x14ac:dyDescent="0.15">
      <c r="B39" s="260"/>
      <c r="C39" s="299">
        <v>41060</v>
      </c>
      <c r="D39" s="180"/>
      <c r="E39" s="176">
        <v>787.5</v>
      </c>
      <c r="F39" s="176">
        <v>945</v>
      </c>
      <c r="G39" s="176">
        <v>860.62126552821644</v>
      </c>
      <c r="H39" s="176">
        <v>5071.3</v>
      </c>
      <c r="I39" s="176">
        <v>451.5</v>
      </c>
      <c r="J39" s="176">
        <v>630</v>
      </c>
      <c r="K39" s="176">
        <v>511.85414109438597</v>
      </c>
      <c r="L39" s="176">
        <v>10120.1</v>
      </c>
      <c r="M39" s="176">
        <v>808.5</v>
      </c>
      <c r="N39" s="176">
        <v>997.5</v>
      </c>
      <c r="O39" s="176">
        <v>888.03024169061996</v>
      </c>
      <c r="P39" s="176">
        <v>8755.7999999999993</v>
      </c>
      <c r="Q39" s="176">
        <v>756</v>
      </c>
      <c r="R39" s="176">
        <v>840</v>
      </c>
      <c r="S39" s="176">
        <v>807.03821499013816</v>
      </c>
      <c r="T39" s="176">
        <v>10150.700000000001</v>
      </c>
      <c r="U39" s="152"/>
    </row>
    <row r="40" spans="2:21" x14ac:dyDescent="0.15">
      <c r="B40" s="320"/>
      <c r="C40" s="321"/>
      <c r="D40" s="181"/>
      <c r="E40" s="184"/>
      <c r="F40" s="184"/>
      <c r="G40" s="184"/>
      <c r="H40" s="184"/>
      <c r="I40" s="184"/>
      <c r="J40" s="184"/>
      <c r="K40" s="184"/>
      <c r="L40" s="184"/>
      <c r="M40" s="184"/>
      <c r="N40" s="184"/>
      <c r="O40" s="184"/>
      <c r="P40" s="184"/>
      <c r="Q40" s="184"/>
      <c r="R40" s="184"/>
      <c r="S40" s="184"/>
      <c r="T40" s="184"/>
      <c r="U40" s="152"/>
    </row>
    <row r="41" spans="2:21" x14ac:dyDescent="0.15">
      <c r="B41" s="237"/>
      <c r="C41" s="423"/>
    </row>
    <row r="43" spans="2:21" x14ac:dyDescent="0.15">
      <c r="T43" s="662"/>
    </row>
    <row r="44" spans="2:21" x14ac:dyDescent="0.15">
      <c r="T44" s="662"/>
    </row>
    <row r="45" spans="2:21" x14ac:dyDescent="0.15">
      <c r="T45" s="662"/>
    </row>
    <row r="46" spans="2:21" x14ac:dyDescent="0.15">
      <c r="T46" s="152"/>
    </row>
    <row r="47" spans="2:21" x14ac:dyDescent="0.15">
      <c r="T47" s="152"/>
    </row>
    <row r="48" spans="2:21" x14ac:dyDescent="0.15">
      <c r="T48" s="152"/>
    </row>
    <row r="49" spans="20:20" x14ac:dyDescent="0.15">
      <c r="T49" s="152"/>
    </row>
    <row r="50" spans="20:20" x14ac:dyDescent="0.15">
      <c r="T50" s="152"/>
    </row>
    <row r="51" spans="20:20" x14ac:dyDescent="0.15">
      <c r="T51" s="152"/>
    </row>
  </sheetData>
  <mergeCells count="5">
    <mergeCell ref="C5:D5"/>
    <mergeCell ref="E5:H5"/>
    <mergeCell ref="I5:L5"/>
    <mergeCell ref="M5:P5"/>
    <mergeCell ref="Q5:T5"/>
  </mergeCells>
  <phoneticPr fontId="6"/>
  <pageMargins left="0.39370078740157483" right="0.39370078740157483" top="0.19685039370078741" bottom="0.43307086614173229" header="0.59055118110236227" footer="0.19685039370078741"/>
  <pageSetup paperSize="9" orientation="landscape" r:id="rId1"/>
  <headerFooter alignWithMargins="0">
    <oddFooter>&amp;C-73-</oddFooter>
  </headerFooter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E00-000000000000}">
  <dimension ref="B3:AC46"/>
  <sheetViews>
    <sheetView zoomScale="75" workbookViewId="0">
      <selection activeCell="B1" sqref="B1"/>
    </sheetView>
  </sheetViews>
  <sheetFormatPr defaultColWidth="7.5" defaultRowHeight="12" x14ac:dyDescent="0.15"/>
  <cols>
    <col min="1" max="1" width="0.375" style="153" customWidth="1"/>
    <col min="2" max="2" width="3.875" style="153" customWidth="1"/>
    <col min="3" max="3" width="8.75" style="153" customWidth="1"/>
    <col min="4" max="4" width="2.125" style="153" customWidth="1"/>
    <col min="5" max="5" width="7.25" style="153" customWidth="1"/>
    <col min="6" max="7" width="7.625" style="153" customWidth="1"/>
    <col min="8" max="8" width="10.5" style="153" customWidth="1"/>
    <col min="9" max="9" width="7" style="153" customWidth="1"/>
    <col min="10" max="11" width="7.625" style="153" customWidth="1"/>
    <col min="12" max="12" width="8.5" style="153" customWidth="1"/>
    <col min="13" max="15" width="7.625" style="153" customWidth="1"/>
    <col min="16" max="16" width="9.125" style="153" customWidth="1"/>
    <col min="17" max="16384" width="7.5" style="153"/>
  </cols>
  <sheetData>
    <row r="3" spans="2:29" ht="13.5" customHeight="1" x14ac:dyDescent="0.15">
      <c r="B3" s="153" t="s">
        <v>224</v>
      </c>
      <c r="R3" s="152"/>
    </row>
    <row r="4" spans="2:29" ht="13.5" customHeight="1" x14ac:dyDescent="0.15">
      <c r="P4" s="154" t="s">
        <v>225</v>
      </c>
      <c r="R4" s="152"/>
    </row>
    <row r="5" spans="2:29" ht="6" customHeight="1" x14ac:dyDescent="0.15">
      <c r="B5" s="169"/>
      <c r="C5" s="169"/>
      <c r="D5" s="169"/>
      <c r="E5" s="169"/>
      <c r="F5" s="169"/>
      <c r="G5" s="169"/>
      <c r="H5" s="169"/>
      <c r="I5" s="152"/>
      <c r="R5" s="152"/>
    </row>
    <row r="6" spans="2:29" ht="13.5" customHeight="1" x14ac:dyDescent="0.15">
      <c r="B6" s="155"/>
      <c r="C6" s="156" t="s">
        <v>86</v>
      </c>
      <c r="D6" s="157"/>
      <c r="E6" s="735" t="s">
        <v>226</v>
      </c>
      <c r="F6" s="736"/>
      <c r="G6" s="736"/>
      <c r="H6" s="737"/>
      <c r="I6" s="735" t="s">
        <v>227</v>
      </c>
      <c r="J6" s="736"/>
      <c r="K6" s="736"/>
      <c r="L6" s="737"/>
      <c r="M6" s="735" t="s">
        <v>228</v>
      </c>
      <c r="N6" s="736"/>
      <c r="O6" s="736"/>
      <c r="P6" s="737"/>
      <c r="R6" s="173"/>
      <c r="S6" s="173"/>
      <c r="T6" s="173"/>
      <c r="U6" s="173"/>
      <c r="V6" s="152"/>
    </row>
    <row r="7" spans="2:29" ht="13.5" x14ac:dyDescent="0.15">
      <c r="B7" s="168" t="s">
        <v>217</v>
      </c>
      <c r="C7" s="169"/>
      <c r="D7" s="169"/>
      <c r="E7" s="156" t="s">
        <v>221</v>
      </c>
      <c r="F7" s="279" t="s">
        <v>222</v>
      </c>
      <c r="G7" s="158" t="s">
        <v>175</v>
      </c>
      <c r="H7" s="279" t="s">
        <v>220</v>
      </c>
      <c r="I7" s="156" t="s">
        <v>221</v>
      </c>
      <c r="J7" s="279" t="s">
        <v>222</v>
      </c>
      <c r="K7" s="158" t="s">
        <v>175</v>
      </c>
      <c r="L7" s="279" t="s">
        <v>176</v>
      </c>
      <c r="M7" s="156" t="s">
        <v>221</v>
      </c>
      <c r="N7" s="279" t="s">
        <v>222</v>
      </c>
      <c r="O7" s="158" t="s">
        <v>175</v>
      </c>
      <c r="P7" s="279" t="s">
        <v>220</v>
      </c>
      <c r="R7" s="662"/>
      <c r="S7" s="173"/>
      <c r="T7" s="173"/>
      <c r="U7" s="173"/>
      <c r="V7" s="152"/>
    </row>
    <row r="8" spans="2:29" ht="13.5" x14ac:dyDescent="0.15">
      <c r="B8" s="175" t="s">
        <v>0</v>
      </c>
      <c r="C8" s="152">
        <v>21</v>
      </c>
      <c r="D8" s="153" t="s">
        <v>1</v>
      </c>
      <c r="E8" s="634">
        <v>368</v>
      </c>
      <c r="F8" s="635">
        <v>609</v>
      </c>
      <c r="G8" s="636">
        <v>478</v>
      </c>
      <c r="H8" s="635">
        <v>4735409</v>
      </c>
      <c r="I8" s="634">
        <v>788</v>
      </c>
      <c r="J8" s="635">
        <v>1302</v>
      </c>
      <c r="K8" s="636">
        <v>1008</v>
      </c>
      <c r="L8" s="635">
        <v>278730</v>
      </c>
      <c r="M8" s="634">
        <v>501</v>
      </c>
      <c r="N8" s="635">
        <v>819</v>
      </c>
      <c r="O8" s="636">
        <v>636</v>
      </c>
      <c r="P8" s="635">
        <v>6810449</v>
      </c>
      <c r="R8" s="662"/>
      <c r="S8" s="173"/>
      <c r="T8" s="173"/>
      <c r="U8" s="173"/>
      <c r="V8" s="152"/>
    </row>
    <row r="9" spans="2:29" ht="13.5" x14ac:dyDescent="0.15">
      <c r="B9" s="175"/>
      <c r="C9" s="152">
        <v>22</v>
      </c>
      <c r="D9" s="152"/>
      <c r="E9" s="634">
        <v>378</v>
      </c>
      <c r="F9" s="635">
        <v>672</v>
      </c>
      <c r="G9" s="636">
        <v>493</v>
      </c>
      <c r="H9" s="635">
        <v>5368190</v>
      </c>
      <c r="I9" s="634">
        <v>767</v>
      </c>
      <c r="J9" s="635">
        <v>1246</v>
      </c>
      <c r="K9" s="636">
        <v>997</v>
      </c>
      <c r="L9" s="635">
        <v>233535</v>
      </c>
      <c r="M9" s="634">
        <v>539</v>
      </c>
      <c r="N9" s="635">
        <v>819</v>
      </c>
      <c r="O9" s="636">
        <v>676</v>
      </c>
      <c r="P9" s="635">
        <v>6248927</v>
      </c>
      <c r="R9" s="662"/>
      <c r="S9" s="173"/>
      <c r="T9" s="173"/>
      <c r="U9" s="173"/>
      <c r="V9" s="152"/>
    </row>
    <row r="10" spans="2:29" ht="13.5" x14ac:dyDescent="0.15">
      <c r="B10" s="168"/>
      <c r="C10" s="169">
        <v>23</v>
      </c>
      <c r="D10" s="181"/>
      <c r="E10" s="288">
        <v>430.5</v>
      </c>
      <c r="F10" s="288">
        <v>724.5</v>
      </c>
      <c r="G10" s="288">
        <v>558.20433812228566</v>
      </c>
      <c r="H10" s="288">
        <v>5212027.8999999957</v>
      </c>
      <c r="I10" s="288">
        <v>735</v>
      </c>
      <c r="J10" s="288">
        <v>1260</v>
      </c>
      <c r="K10" s="288">
        <v>981.49501701692452</v>
      </c>
      <c r="L10" s="288">
        <v>266389.29999999976</v>
      </c>
      <c r="M10" s="288">
        <v>470.40000000000003</v>
      </c>
      <c r="N10" s="288">
        <v>898.80000000000007</v>
      </c>
      <c r="O10" s="288">
        <v>700.0009698040808</v>
      </c>
      <c r="P10" s="664">
        <v>6009929.5000000009</v>
      </c>
      <c r="R10" s="173"/>
      <c r="S10" s="173"/>
      <c r="T10" s="173"/>
      <c r="U10" s="173"/>
      <c r="V10" s="152"/>
    </row>
    <row r="11" spans="2:29" ht="13.5" x14ac:dyDescent="0.15">
      <c r="B11" s="665" t="s">
        <v>98</v>
      </c>
      <c r="C11" s="484">
        <v>9</v>
      </c>
      <c r="D11" s="377" t="s">
        <v>99</v>
      </c>
      <c r="E11" s="666">
        <v>525</v>
      </c>
      <c r="F11" s="666">
        <v>619.5</v>
      </c>
      <c r="G11" s="666">
        <v>572.42568030947041</v>
      </c>
      <c r="H11" s="666">
        <v>433277.4</v>
      </c>
      <c r="I11" s="666">
        <v>892.5</v>
      </c>
      <c r="J11" s="666">
        <v>1155</v>
      </c>
      <c r="K11" s="666">
        <v>1029.498596491228</v>
      </c>
      <c r="L11" s="666">
        <v>20946.7</v>
      </c>
      <c r="M11" s="666">
        <v>639.45000000000005</v>
      </c>
      <c r="N11" s="666">
        <v>798</v>
      </c>
      <c r="O11" s="666">
        <v>715.88694774391195</v>
      </c>
      <c r="P11" s="667">
        <v>496553.60000000003</v>
      </c>
      <c r="R11" s="173"/>
      <c r="S11" s="173"/>
      <c r="T11" s="173"/>
      <c r="U11" s="173"/>
      <c r="V11" s="173"/>
      <c r="W11" s="152"/>
      <c r="X11" s="152"/>
      <c r="Y11" s="152"/>
      <c r="Z11" s="152"/>
      <c r="AA11" s="152"/>
      <c r="AB11" s="152"/>
      <c r="AC11" s="152"/>
    </row>
    <row r="12" spans="2:29" x14ac:dyDescent="0.15">
      <c r="B12" s="665"/>
      <c r="C12" s="484">
        <v>10</v>
      </c>
      <c r="D12" s="377"/>
      <c r="E12" s="666">
        <v>462</v>
      </c>
      <c r="F12" s="666">
        <v>598.5</v>
      </c>
      <c r="G12" s="666">
        <v>531.55680454925084</v>
      </c>
      <c r="H12" s="666">
        <v>483047.10000000003</v>
      </c>
      <c r="I12" s="666">
        <v>787.5</v>
      </c>
      <c r="J12" s="666">
        <v>1102.5</v>
      </c>
      <c r="K12" s="666">
        <v>922.54806541683297</v>
      </c>
      <c r="L12" s="666">
        <v>21629.9</v>
      </c>
      <c r="M12" s="666">
        <v>494.55</v>
      </c>
      <c r="N12" s="666">
        <v>696.15</v>
      </c>
      <c r="O12" s="666">
        <v>590.16190425769628</v>
      </c>
      <c r="P12" s="667">
        <v>533531.20000000007</v>
      </c>
      <c r="R12" s="152"/>
      <c r="S12" s="152"/>
      <c r="T12" s="152"/>
      <c r="U12" s="152"/>
      <c r="V12" s="152"/>
      <c r="W12" s="152"/>
      <c r="X12" s="152"/>
      <c r="Y12" s="152"/>
      <c r="Z12" s="152"/>
      <c r="AA12" s="152"/>
      <c r="AB12" s="152"/>
      <c r="AC12" s="152"/>
    </row>
    <row r="13" spans="2:29" x14ac:dyDescent="0.15">
      <c r="B13" s="665"/>
      <c r="C13" s="484">
        <v>11</v>
      </c>
      <c r="D13" s="377"/>
      <c r="E13" s="666">
        <v>462</v>
      </c>
      <c r="F13" s="666">
        <v>609</v>
      </c>
      <c r="G13" s="666">
        <v>512.77779526849031</v>
      </c>
      <c r="H13" s="666">
        <v>450391</v>
      </c>
      <c r="I13" s="666">
        <v>735</v>
      </c>
      <c r="J13" s="666">
        <v>1050</v>
      </c>
      <c r="K13" s="666">
        <v>884.04720501989095</v>
      </c>
      <c r="L13" s="666">
        <v>27032.100000000002</v>
      </c>
      <c r="M13" s="666">
        <v>470.40000000000003</v>
      </c>
      <c r="N13" s="666">
        <v>724.5</v>
      </c>
      <c r="O13" s="666">
        <v>594.61012483065804</v>
      </c>
      <c r="P13" s="667">
        <v>585868.6</v>
      </c>
      <c r="R13" s="152"/>
      <c r="S13" s="152"/>
      <c r="T13" s="152"/>
      <c r="U13" s="152"/>
      <c r="V13" s="152"/>
      <c r="W13" s="152"/>
      <c r="X13" s="152"/>
      <c r="Y13" s="152"/>
      <c r="Z13" s="152"/>
      <c r="AA13" s="152"/>
      <c r="AB13" s="152"/>
      <c r="AC13" s="152"/>
    </row>
    <row r="14" spans="2:29" x14ac:dyDescent="0.15">
      <c r="B14" s="665"/>
      <c r="C14" s="484">
        <v>12</v>
      </c>
      <c r="D14" s="377"/>
      <c r="E14" s="666">
        <v>462</v>
      </c>
      <c r="F14" s="666">
        <v>651</v>
      </c>
      <c r="G14" s="666">
        <v>522.98170078180351</v>
      </c>
      <c r="H14" s="666">
        <v>463103.49999999994</v>
      </c>
      <c r="I14" s="666">
        <v>808.5</v>
      </c>
      <c r="J14" s="666">
        <v>1126.6500000000001</v>
      </c>
      <c r="K14" s="666">
        <v>942.41107245190335</v>
      </c>
      <c r="L14" s="666">
        <v>25027.1</v>
      </c>
      <c r="M14" s="666">
        <v>552.30000000000007</v>
      </c>
      <c r="N14" s="666">
        <v>799.05000000000007</v>
      </c>
      <c r="O14" s="666">
        <v>665.96448453519588</v>
      </c>
      <c r="P14" s="667">
        <v>564815</v>
      </c>
      <c r="R14" s="152"/>
      <c r="S14" s="152"/>
      <c r="T14" s="152"/>
      <c r="U14" s="152"/>
      <c r="V14" s="152"/>
      <c r="W14" s="152"/>
      <c r="X14" s="152"/>
      <c r="Y14" s="152"/>
      <c r="Z14" s="152"/>
      <c r="AA14" s="152"/>
      <c r="AB14" s="152"/>
      <c r="AC14" s="152"/>
    </row>
    <row r="15" spans="2:29" x14ac:dyDescent="0.15">
      <c r="B15" s="665" t="s">
        <v>100</v>
      </c>
      <c r="C15" s="484">
        <v>1</v>
      </c>
      <c r="D15" s="377" t="s">
        <v>99</v>
      </c>
      <c r="E15" s="666">
        <v>420</v>
      </c>
      <c r="F15" s="666">
        <v>577.5</v>
      </c>
      <c r="G15" s="666">
        <v>489.41424611915704</v>
      </c>
      <c r="H15" s="666">
        <v>417462.19999999995</v>
      </c>
      <c r="I15" s="666">
        <v>787.5</v>
      </c>
      <c r="J15" s="666">
        <v>1081.5</v>
      </c>
      <c r="K15" s="666">
        <v>917.18235281305158</v>
      </c>
      <c r="L15" s="666">
        <v>24804.200000000004</v>
      </c>
      <c r="M15" s="666">
        <v>551.25</v>
      </c>
      <c r="N15" s="666">
        <v>819</v>
      </c>
      <c r="O15" s="666">
        <v>665.07885495314986</v>
      </c>
      <c r="P15" s="667">
        <v>560149.30000000005</v>
      </c>
      <c r="R15" s="152"/>
      <c r="S15" s="152"/>
      <c r="T15" s="152"/>
      <c r="U15" s="152"/>
      <c r="V15" s="152"/>
      <c r="W15" s="152"/>
      <c r="X15" s="152"/>
      <c r="Y15" s="152"/>
      <c r="Z15" s="152"/>
      <c r="AA15" s="152"/>
      <c r="AB15" s="152"/>
      <c r="AC15" s="152"/>
    </row>
    <row r="16" spans="2:29" x14ac:dyDescent="0.15">
      <c r="B16" s="665"/>
      <c r="C16" s="484">
        <v>2</v>
      </c>
      <c r="D16" s="377"/>
      <c r="E16" s="666">
        <v>409.5</v>
      </c>
      <c r="F16" s="666">
        <v>577.5</v>
      </c>
      <c r="G16" s="666">
        <v>490.09825114307688</v>
      </c>
      <c r="H16" s="666">
        <v>451911.59999999992</v>
      </c>
      <c r="I16" s="666">
        <v>766.5</v>
      </c>
      <c r="J16" s="666">
        <v>1102.5</v>
      </c>
      <c r="K16" s="666">
        <v>880.27598535927598</v>
      </c>
      <c r="L16" s="666">
        <v>25935.600000000002</v>
      </c>
      <c r="M16" s="666">
        <v>542.85</v>
      </c>
      <c r="N16" s="666">
        <v>724.5</v>
      </c>
      <c r="O16" s="666">
        <v>623.46063965353994</v>
      </c>
      <c r="P16" s="667">
        <v>535546.70000000007</v>
      </c>
      <c r="R16" s="152"/>
      <c r="S16" s="152"/>
      <c r="T16" s="152"/>
      <c r="U16" s="152"/>
      <c r="V16" s="152"/>
      <c r="W16" s="152"/>
      <c r="X16" s="152"/>
      <c r="Y16" s="152"/>
      <c r="Z16" s="152"/>
      <c r="AA16" s="152"/>
      <c r="AB16" s="152"/>
      <c r="AC16" s="152"/>
    </row>
    <row r="17" spans="2:29" x14ac:dyDescent="0.15">
      <c r="B17" s="665"/>
      <c r="C17" s="484">
        <v>3</v>
      </c>
      <c r="D17" s="377"/>
      <c r="E17" s="666">
        <v>441</v>
      </c>
      <c r="F17" s="666">
        <v>549.15</v>
      </c>
      <c r="G17" s="666">
        <v>486.4591265213221</v>
      </c>
      <c r="H17" s="666">
        <v>399968.8</v>
      </c>
      <c r="I17" s="666">
        <v>787.5</v>
      </c>
      <c r="J17" s="666">
        <v>1050</v>
      </c>
      <c r="K17" s="666">
        <v>894.54270670420181</v>
      </c>
      <c r="L17" s="666">
        <v>26630.600000000006</v>
      </c>
      <c r="M17" s="666">
        <v>546</v>
      </c>
      <c r="N17" s="666">
        <v>714</v>
      </c>
      <c r="O17" s="666">
        <v>620.78386725458324</v>
      </c>
      <c r="P17" s="667">
        <v>546618.39999999991</v>
      </c>
      <c r="R17" s="152"/>
      <c r="S17" s="152"/>
      <c r="T17" s="152"/>
      <c r="U17" s="152"/>
      <c r="V17" s="152"/>
      <c r="W17" s="152"/>
      <c r="X17" s="152"/>
      <c r="Y17" s="152"/>
      <c r="Z17" s="152"/>
      <c r="AA17" s="152"/>
      <c r="AB17" s="152"/>
      <c r="AC17" s="152"/>
    </row>
    <row r="18" spans="2:29" x14ac:dyDescent="0.15">
      <c r="B18" s="665"/>
      <c r="C18" s="484">
        <v>4</v>
      </c>
      <c r="D18" s="377"/>
      <c r="E18" s="666">
        <v>430.5</v>
      </c>
      <c r="F18" s="666">
        <v>598.5</v>
      </c>
      <c r="G18" s="666">
        <v>489.06405144637984</v>
      </c>
      <c r="H18" s="666">
        <v>663945.20000000007</v>
      </c>
      <c r="I18" s="666">
        <v>798</v>
      </c>
      <c r="J18" s="666">
        <v>1050</v>
      </c>
      <c r="K18" s="666">
        <v>920.81225411627565</v>
      </c>
      <c r="L18" s="666">
        <v>30275.300000000003</v>
      </c>
      <c r="M18" s="666">
        <v>546</v>
      </c>
      <c r="N18" s="666">
        <v>714</v>
      </c>
      <c r="O18" s="666">
        <v>628.35019446987087</v>
      </c>
      <c r="P18" s="667">
        <v>639917.60000000009</v>
      </c>
      <c r="R18" s="152"/>
      <c r="S18" s="152"/>
      <c r="T18" s="152"/>
      <c r="U18" s="152"/>
      <c r="V18" s="152"/>
      <c r="W18" s="152"/>
      <c r="X18" s="152"/>
      <c r="Y18" s="152"/>
      <c r="Z18" s="152"/>
      <c r="AA18" s="152"/>
      <c r="AB18" s="152"/>
      <c r="AC18" s="152"/>
    </row>
    <row r="19" spans="2:29" x14ac:dyDescent="0.15">
      <c r="B19" s="668"/>
      <c r="C19" s="669">
        <v>5</v>
      </c>
      <c r="D19" s="382"/>
      <c r="E19" s="670">
        <v>451.5</v>
      </c>
      <c r="F19" s="670">
        <v>640.5</v>
      </c>
      <c r="G19" s="670">
        <v>519.78419931335418</v>
      </c>
      <c r="H19" s="670">
        <v>444115.19999999995</v>
      </c>
      <c r="I19" s="670">
        <v>840</v>
      </c>
      <c r="J19" s="670">
        <v>1081.5</v>
      </c>
      <c r="K19" s="670">
        <v>940.64083431257325</v>
      </c>
      <c r="L19" s="670">
        <v>27444.199999999993</v>
      </c>
      <c r="M19" s="670">
        <v>577.5</v>
      </c>
      <c r="N19" s="670">
        <v>777</v>
      </c>
      <c r="O19" s="670">
        <v>665.38851067993153</v>
      </c>
      <c r="P19" s="671">
        <v>677278.00000000012</v>
      </c>
      <c r="R19" s="152"/>
      <c r="S19" s="152"/>
      <c r="T19" s="152"/>
      <c r="U19" s="152"/>
      <c r="V19" s="152"/>
      <c r="W19" s="152"/>
      <c r="X19" s="152"/>
      <c r="Y19" s="152"/>
      <c r="Z19" s="152"/>
      <c r="AA19" s="152"/>
      <c r="AB19" s="152"/>
      <c r="AC19" s="152"/>
    </row>
    <row r="20" spans="2:29" x14ac:dyDescent="0.15">
      <c r="B20" s="175"/>
      <c r="C20" s="299">
        <v>41026</v>
      </c>
      <c r="D20" s="152"/>
      <c r="E20" s="634">
        <v>467.25</v>
      </c>
      <c r="F20" s="635">
        <v>546</v>
      </c>
      <c r="G20" s="636">
        <v>504.04060905456799</v>
      </c>
      <c r="H20" s="634">
        <v>14594.3</v>
      </c>
      <c r="I20" s="634">
        <v>903</v>
      </c>
      <c r="J20" s="635">
        <v>997.5</v>
      </c>
      <c r="K20" s="636">
        <v>970.28571428571433</v>
      </c>
      <c r="L20" s="634">
        <v>607.4</v>
      </c>
      <c r="M20" s="634">
        <v>598.5</v>
      </c>
      <c r="N20" s="635">
        <v>703.5</v>
      </c>
      <c r="O20" s="636">
        <v>643.37524253007416</v>
      </c>
      <c r="P20" s="635">
        <v>18525.3</v>
      </c>
      <c r="R20" s="152"/>
      <c r="S20" s="152"/>
      <c r="T20" s="152"/>
      <c r="U20" s="152"/>
      <c r="V20" s="152"/>
      <c r="W20" s="152"/>
      <c r="X20" s="152"/>
      <c r="Y20" s="152"/>
      <c r="Z20" s="152"/>
      <c r="AA20" s="152"/>
      <c r="AB20" s="152"/>
      <c r="AC20" s="152"/>
    </row>
    <row r="21" spans="2:29" ht="11.1" customHeight="1" x14ac:dyDescent="0.15">
      <c r="B21" s="165"/>
      <c r="C21" s="299">
        <v>41031</v>
      </c>
      <c r="E21" s="634">
        <v>472.5</v>
      </c>
      <c r="F21" s="635">
        <v>572.25</v>
      </c>
      <c r="G21" s="636">
        <v>508.36068789808911</v>
      </c>
      <c r="H21" s="635">
        <v>22910.3</v>
      </c>
      <c r="I21" s="634">
        <v>924</v>
      </c>
      <c r="J21" s="635">
        <v>997.5</v>
      </c>
      <c r="K21" s="636">
        <v>982.90757238307344</v>
      </c>
      <c r="L21" s="635">
        <v>1107.4000000000001</v>
      </c>
      <c r="M21" s="634">
        <v>610.05000000000007</v>
      </c>
      <c r="N21" s="635">
        <v>703.5</v>
      </c>
      <c r="O21" s="636">
        <v>654.4748630915816</v>
      </c>
      <c r="P21" s="635">
        <v>26817.5</v>
      </c>
      <c r="R21" s="152"/>
      <c r="S21" s="152"/>
      <c r="T21" s="152"/>
      <c r="U21" s="152"/>
      <c r="V21" s="152"/>
      <c r="W21" s="152"/>
      <c r="X21" s="152"/>
      <c r="Y21" s="152"/>
      <c r="Z21" s="152"/>
      <c r="AA21" s="152"/>
      <c r="AB21" s="152"/>
      <c r="AC21" s="152"/>
    </row>
    <row r="22" spans="2:29" ht="11.1" customHeight="1" x14ac:dyDescent="0.15">
      <c r="B22" s="175"/>
      <c r="C22" s="299">
        <v>41036</v>
      </c>
      <c r="E22" s="634">
        <v>451.5</v>
      </c>
      <c r="F22" s="635">
        <v>577.5</v>
      </c>
      <c r="G22" s="636">
        <v>510.83172650724111</v>
      </c>
      <c r="H22" s="635">
        <v>54907.9</v>
      </c>
      <c r="I22" s="634">
        <v>892.5</v>
      </c>
      <c r="J22" s="635">
        <v>997.5</v>
      </c>
      <c r="K22" s="636">
        <v>963.68300475866761</v>
      </c>
      <c r="L22" s="635">
        <v>3450.6</v>
      </c>
      <c r="M22" s="634">
        <v>598.5</v>
      </c>
      <c r="N22" s="635">
        <v>682.5</v>
      </c>
      <c r="O22" s="636">
        <v>642.13520807628333</v>
      </c>
      <c r="P22" s="635">
        <v>85853.9</v>
      </c>
      <c r="R22" s="152"/>
      <c r="S22" s="152"/>
      <c r="T22" s="152"/>
      <c r="U22" s="152"/>
      <c r="V22" s="152"/>
      <c r="W22" s="152"/>
      <c r="X22" s="152"/>
      <c r="Y22" s="152"/>
      <c r="Z22" s="152"/>
      <c r="AA22" s="152"/>
      <c r="AB22" s="152"/>
      <c r="AC22" s="152"/>
    </row>
    <row r="23" spans="2:29" ht="11.1" customHeight="1" x14ac:dyDescent="0.15">
      <c r="B23" s="175"/>
      <c r="C23" s="299">
        <v>41037</v>
      </c>
      <c r="E23" s="634">
        <v>472.5</v>
      </c>
      <c r="F23" s="635">
        <v>577.5</v>
      </c>
      <c r="G23" s="636">
        <v>515.49515738498803</v>
      </c>
      <c r="H23" s="635">
        <v>16299.3</v>
      </c>
      <c r="I23" s="634">
        <v>871.5</v>
      </c>
      <c r="J23" s="635">
        <v>1018.5</v>
      </c>
      <c r="K23" s="636">
        <v>948.34125000000029</v>
      </c>
      <c r="L23" s="635">
        <v>702.1</v>
      </c>
      <c r="M23" s="634">
        <v>609</v>
      </c>
      <c r="N23" s="635">
        <v>693</v>
      </c>
      <c r="O23" s="636">
        <v>643.87616622346411</v>
      </c>
      <c r="P23" s="635">
        <v>16019.7</v>
      </c>
      <c r="R23" s="152"/>
      <c r="S23" s="152"/>
      <c r="T23" s="152"/>
      <c r="U23" s="152"/>
      <c r="V23" s="152"/>
      <c r="W23" s="152"/>
      <c r="X23" s="152"/>
      <c r="Y23" s="152"/>
      <c r="Z23" s="152"/>
      <c r="AA23" s="152"/>
      <c r="AB23" s="152"/>
      <c r="AC23" s="152"/>
    </row>
    <row r="24" spans="2:29" ht="11.1" customHeight="1" x14ac:dyDescent="0.15">
      <c r="B24" s="175"/>
      <c r="C24" s="299">
        <v>41038</v>
      </c>
      <c r="E24" s="634">
        <v>472.5</v>
      </c>
      <c r="F24" s="635">
        <v>588</v>
      </c>
      <c r="G24" s="636">
        <v>522.5925169540036</v>
      </c>
      <c r="H24" s="635">
        <v>12753.5</v>
      </c>
      <c r="I24" s="634">
        <v>892.5</v>
      </c>
      <c r="J24" s="635">
        <v>1029</v>
      </c>
      <c r="K24" s="636">
        <v>965.84469696969711</v>
      </c>
      <c r="L24" s="635">
        <v>891.7</v>
      </c>
      <c r="M24" s="634">
        <v>609</v>
      </c>
      <c r="N24" s="635">
        <v>703.5</v>
      </c>
      <c r="O24" s="636">
        <v>653.89434782608691</v>
      </c>
      <c r="P24" s="635">
        <v>36550.199999999997</v>
      </c>
      <c r="R24" s="152"/>
      <c r="S24" s="152"/>
      <c r="T24" s="152"/>
      <c r="U24" s="152"/>
      <c r="V24" s="152"/>
      <c r="W24" s="152"/>
      <c r="X24" s="152"/>
      <c r="Y24" s="152"/>
      <c r="Z24" s="152"/>
      <c r="AA24" s="152"/>
      <c r="AB24" s="152"/>
      <c r="AC24" s="152"/>
    </row>
    <row r="25" spans="2:29" ht="11.1" customHeight="1" x14ac:dyDescent="0.15">
      <c r="B25" s="175"/>
      <c r="C25" s="299">
        <v>41039</v>
      </c>
      <c r="E25" s="634">
        <v>472.5</v>
      </c>
      <c r="F25" s="635">
        <v>598.5</v>
      </c>
      <c r="G25" s="636">
        <v>513.51799687010987</v>
      </c>
      <c r="H25" s="635">
        <v>20441.3</v>
      </c>
      <c r="I25" s="634">
        <v>892.5</v>
      </c>
      <c r="J25" s="635">
        <v>1029</v>
      </c>
      <c r="K25" s="636">
        <v>954.03438614365746</v>
      </c>
      <c r="L25" s="635">
        <v>1427.7</v>
      </c>
      <c r="M25" s="634">
        <v>619.5</v>
      </c>
      <c r="N25" s="635">
        <v>714</v>
      </c>
      <c r="O25" s="636">
        <v>663.05704406848838</v>
      </c>
      <c r="P25" s="635">
        <v>31912.400000000001</v>
      </c>
    </row>
    <row r="26" spans="2:29" ht="11.1" customHeight="1" x14ac:dyDescent="0.15">
      <c r="B26" s="175"/>
      <c r="C26" s="299">
        <v>41040</v>
      </c>
      <c r="E26" s="634">
        <v>472.5</v>
      </c>
      <c r="F26" s="635">
        <v>577.5</v>
      </c>
      <c r="G26" s="636">
        <v>520.44525333884087</v>
      </c>
      <c r="H26" s="635">
        <v>13962.3</v>
      </c>
      <c r="I26" s="634">
        <v>892.5</v>
      </c>
      <c r="J26" s="635">
        <v>1029</v>
      </c>
      <c r="K26" s="636">
        <v>955.38650764070064</v>
      </c>
      <c r="L26" s="635">
        <v>673.4</v>
      </c>
      <c r="M26" s="634">
        <v>619.5</v>
      </c>
      <c r="N26" s="635">
        <v>714</v>
      </c>
      <c r="O26" s="636">
        <v>669.1612554112553</v>
      </c>
      <c r="P26" s="635">
        <v>17293.7</v>
      </c>
    </row>
    <row r="27" spans="2:29" ht="11.1" customHeight="1" x14ac:dyDescent="0.15">
      <c r="B27" s="175"/>
      <c r="C27" s="299">
        <v>41043</v>
      </c>
      <c r="E27" s="634">
        <v>451.5</v>
      </c>
      <c r="F27" s="635">
        <v>619.5</v>
      </c>
      <c r="G27" s="636">
        <v>521.63215362207438</v>
      </c>
      <c r="H27" s="635">
        <v>38514.400000000001</v>
      </c>
      <c r="I27" s="634">
        <v>861</v>
      </c>
      <c r="J27" s="635">
        <v>1081.5</v>
      </c>
      <c r="K27" s="636">
        <v>939.69339331089895</v>
      </c>
      <c r="L27" s="635">
        <v>2409.6999999999998</v>
      </c>
      <c r="M27" s="634">
        <v>588</v>
      </c>
      <c r="N27" s="635">
        <v>735</v>
      </c>
      <c r="O27" s="636">
        <v>680.97126183936768</v>
      </c>
      <c r="P27" s="635">
        <v>66756.600000000006</v>
      </c>
    </row>
    <row r="28" spans="2:29" ht="11.1" customHeight="1" x14ac:dyDescent="0.15">
      <c r="B28" s="175"/>
      <c r="C28" s="299">
        <v>41044</v>
      </c>
      <c r="E28" s="634">
        <v>451.5</v>
      </c>
      <c r="F28" s="635">
        <v>588</v>
      </c>
      <c r="G28" s="636">
        <v>515.49117994995879</v>
      </c>
      <c r="H28" s="635">
        <v>13158</v>
      </c>
      <c r="I28" s="634">
        <v>861</v>
      </c>
      <c r="J28" s="635">
        <v>1029</v>
      </c>
      <c r="K28" s="636">
        <v>922.31249999999989</v>
      </c>
      <c r="L28" s="635">
        <v>702.2</v>
      </c>
      <c r="M28" s="634">
        <v>590.1</v>
      </c>
      <c r="N28" s="635">
        <v>693</v>
      </c>
      <c r="O28" s="636">
        <v>669.08698919547373</v>
      </c>
      <c r="P28" s="635">
        <v>16926.900000000001</v>
      </c>
    </row>
    <row r="29" spans="2:29" ht="11.1" customHeight="1" x14ac:dyDescent="0.15">
      <c r="B29" s="175"/>
      <c r="C29" s="299">
        <v>41045</v>
      </c>
      <c r="E29" s="634">
        <v>451.5</v>
      </c>
      <c r="F29" s="635">
        <v>582.75</v>
      </c>
      <c r="G29" s="636">
        <v>506.85197379811871</v>
      </c>
      <c r="H29" s="635">
        <v>22038.1</v>
      </c>
      <c r="I29" s="634">
        <v>840</v>
      </c>
      <c r="J29" s="635">
        <v>1029</v>
      </c>
      <c r="K29" s="636">
        <v>939.73625086147456</v>
      </c>
      <c r="L29" s="635">
        <v>1126.5999999999999</v>
      </c>
      <c r="M29" s="634">
        <v>577.5</v>
      </c>
      <c r="N29" s="635">
        <v>682.5</v>
      </c>
      <c r="O29" s="636">
        <v>659.02097311835644</v>
      </c>
      <c r="P29" s="635">
        <v>39599.699999999997</v>
      </c>
    </row>
    <row r="30" spans="2:29" ht="11.1" customHeight="1" x14ac:dyDescent="0.15">
      <c r="B30" s="175"/>
      <c r="C30" s="299">
        <v>41046</v>
      </c>
      <c r="E30" s="634">
        <v>462</v>
      </c>
      <c r="F30" s="635">
        <v>598.5</v>
      </c>
      <c r="G30" s="636">
        <v>516.35060131775515</v>
      </c>
      <c r="H30" s="635">
        <v>16938.5</v>
      </c>
      <c r="I30" s="634">
        <v>840</v>
      </c>
      <c r="J30" s="635">
        <v>1029</v>
      </c>
      <c r="K30" s="636">
        <v>923.78826764436315</v>
      </c>
      <c r="L30" s="635">
        <v>1223.5</v>
      </c>
      <c r="M30" s="634">
        <v>578.55000000000007</v>
      </c>
      <c r="N30" s="635">
        <v>682.5</v>
      </c>
      <c r="O30" s="636">
        <v>656.09203876953393</v>
      </c>
      <c r="P30" s="635">
        <v>20022.599999999999</v>
      </c>
    </row>
    <row r="31" spans="2:29" ht="11.1" customHeight="1" x14ac:dyDescent="0.15">
      <c r="B31" s="175"/>
      <c r="C31" s="299">
        <v>41047</v>
      </c>
      <c r="E31" s="634">
        <v>483</v>
      </c>
      <c r="F31" s="635">
        <v>598.5</v>
      </c>
      <c r="G31" s="636">
        <v>527.05934430862715</v>
      </c>
      <c r="H31" s="635">
        <v>12693.8</v>
      </c>
      <c r="I31" s="634">
        <v>850.5</v>
      </c>
      <c r="J31" s="635">
        <v>1029</v>
      </c>
      <c r="K31" s="636">
        <v>940.26374650512582</v>
      </c>
      <c r="L31" s="635">
        <v>562.4</v>
      </c>
      <c r="M31" s="634">
        <v>598.5</v>
      </c>
      <c r="N31" s="635">
        <v>693</v>
      </c>
      <c r="O31" s="636">
        <v>661.17308064204235</v>
      </c>
      <c r="P31" s="635">
        <v>15508.5</v>
      </c>
    </row>
    <row r="32" spans="2:29" ht="11.1" customHeight="1" x14ac:dyDescent="0.15">
      <c r="B32" s="175"/>
      <c r="C32" s="299">
        <v>41050</v>
      </c>
      <c r="E32" s="634">
        <v>472.5</v>
      </c>
      <c r="F32" s="635">
        <v>611.1</v>
      </c>
      <c r="G32" s="636">
        <v>530.21836667489913</v>
      </c>
      <c r="H32" s="635">
        <v>35907</v>
      </c>
      <c r="I32" s="634">
        <v>840</v>
      </c>
      <c r="J32" s="635">
        <v>1050</v>
      </c>
      <c r="K32" s="636">
        <v>941.47633295434116</v>
      </c>
      <c r="L32" s="635">
        <v>2565.6999999999998</v>
      </c>
      <c r="M32" s="634">
        <v>598.5</v>
      </c>
      <c r="N32" s="635">
        <v>714</v>
      </c>
      <c r="O32" s="636">
        <v>674.96538177422622</v>
      </c>
      <c r="P32" s="635">
        <v>54439.3</v>
      </c>
    </row>
    <row r="33" spans="2:16" ht="11.1" customHeight="1" x14ac:dyDescent="0.15">
      <c r="B33" s="175"/>
      <c r="C33" s="299">
        <v>41051</v>
      </c>
      <c r="E33" s="634">
        <v>462</v>
      </c>
      <c r="F33" s="635">
        <v>630</v>
      </c>
      <c r="G33" s="636">
        <v>529.39447125610593</v>
      </c>
      <c r="H33" s="635">
        <v>11687.8</v>
      </c>
      <c r="I33" s="634">
        <v>840</v>
      </c>
      <c r="J33" s="635">
        <v>1050</v>
      </c>
      <c r="K33" s="636">
        <v>927.36895475819085</v>
      </c>
      <c r="L33" s="635">
        <v>1162.3</v>
      </c>
      <c r="M33" s="634">
        <v>609</v>
      </c>
      <c r="N33" s="635">
        <v>714</v>
      </c>
      <c r="O33" s="636">
        <v>678.1373826714804</v>
      </c>
      <c r="P33" s="635">
        <v>19813.400000000001</v>
      </c>
    </row>
    <row r="34" spans="2:16" ht="11.1" customHeight="1" x14ac:dyDescent="0.15">
      <c r="B34" s="175"/>
      <c r="C34" s="299">
        <v>41052</v>
      </c>
      <c r="E34" s="634">
        <v>462</v>
      </c>
      <c r="F34" s="635">
        <v>630</v>
      </c>
      <c r="G34" s="636">
        <v>518.90182726380056</v>
      </c>
      <c r="H34" s="635">
        <v>20398.099999999999</v>
      </c>
      <c r="I34" s="634">
        <v>840</v>
      </c>
      <c r="J34" s="635">
        <v>1050</v>
      </c>
      <c r="K34" s="636">
        <v>931.92912705272249</v>
      </c>
      <c r="L34" s="635">
        <v>1142.3</v>
      </c>
      <c r="M34" s="634">
        <v>609</v>
      </c>
      <c r="N34" s="635">
        <v>703.5</v>
      </c>
      <c r="O34" s="636">
        <v>673.8783147560714</v>
      </c>
      <c r="P34" s="635">
        <v>32490.9</v>
      </c>
    </row>
    <row r="35" spans="2:16" ht="11.1" customHeight="1" x14ac:dyDescent="0.15">
      <c r="B35" s="175"/>
      <c r="C35" s="299">
        <v>41053</v>
      </c>
      <c r="E35" s="634">
        <v>451.5</v>
      </c>
      <c r="F35" s="635">
        <v>630</v>
      </c>
      <c r="G35" s="636">
        <v>517.2680364828858</v>
      </c>
      <c r="H35" s="635">
        <v>17029.599999999999</v>
      </c>
      <c r="I35" s="634">
        <v>840</v>
      </c>
      <c r="J35" s="635">
        <v>1050</v>
      </c>
      <c r="K35" s="636">
        <v>923.08074534161506</v>
      </c>
      <c r="L35" s="635">
        <v>1040.3</v>
      </c>
      <c r="M35" s="634">
        <v>609</v>
      </c>
      <c r="N35" s="635">
        <v>703.5</v>
      </c>
      <c r="O35" s="636">
        <v>664.47914997596536</v>
      </c>
      <c r="P35" s="635">
        <v>19757.400000000001</v>
      </c>
    </row>
    <row r="36" spans="2:16" ht="11.1" customHeight="1" x14ac:dyDescent="0.15">
      <c r="B36" s="175"/>
      <c r="C36" s="299">
        <v>41054</v>
      </c>
      <c r="E36" s="634">
        <v>472.5</v>
      </c>
      <c r="F36" s="635">
        <v>630</v>
      </c>
      <c r="G36" s="636">
        <v>519.25743068023132</v>
      </c>
      <c r="H36" s="635">
        <v>10930.3</v>
      </c>
      <c r="I36" s="634">
        <v>861</v>
      </c>
      <c r="J36" s="635">
        <v>1050</v>
      </c>
      <c r="K36" s="636">
        <v>936.68670076726357</v>
      </c>
      <c r="L36" s="635">
        <v>632.79999999999995</v>
      </c>
      <c r="M36" s="634">
        <v>630</v>
      </c>
      <c r="N36" s="635">
        <v>735</v>
      </c>
      <c r="O36" s="636">
        <v>674.85083798882692</v>
      </c>
      <c r="P36" s="635">
        <v>16955.599999999999</v>
      </c>
    </row>
    <row r="37" spans="2:16" ht="11.1" customHeight="1" x14ac:dyDescent="0.15">
      <c r="B37" s="175"/>
      <c r="C37" s="299">
        <v>41057</v>
      </c>
      <c r="E37" s="634">
        <v>472.5</v>
      </c>
      <c r="F37" s="635">
        <v>630</v>
      </c>
      <c r="G37" s="636">
        <v>522.95359267564947</v>
      </c>
      <c r="H37" s="635">
        <v>32680.9</v>
      </c>
      <c r="I37" s="634">
        <v>850.5</v>
      </c>
      <c r="J37" s="635">
        <v>1050</v>
      </c>
      <c r="K37" s="636">
        <v>932.4783804048991</v>
      </c>
      <c r="L37" s="635">
        <v>2366</v>
      </c>
      <c r="M37" s="634">
        <v>624.75</v>
      </c>
      <c r="N37" s="635">
        <v>735</v>
      </c>
      <c r="O37" s="636">
        <v>667.26285121629246</v>
      </c>
      <c r="P37" s="635">
        <v>61133.7</v>
      </c>
    </row>
    <row r="38" spans="2:16" ht="11.1" customHeight="1" x14ac:dyDescent="0.15">
      <c r="B38" s="175"/>
      <c r="C38" s="299">
        <v>41058</v>
      </c>
      <c r="E38" s="634">
        <v>472.5</v>
      </c>
      <c r="F38" s="635">
        <v>630</v>
      </c>
      <c r="G38" s="636">
        <v>530.27727522767555</v>
      </c>
      <c r="H38" s="635">
        <v>17702.8</v>
      </c>
      <c r="I38" s="634">
        <v>892.5</v>
      </c>
      <c r="J38" s="635">
        <v>997.5</v>
      </c>
      <c r="K38" s="636">
        <v>934.0795760430683</v>
      </c>
      <c r="L38" s="635">
        <v>1179.8</v>
      </c>
      <c r="M38" s="634">
        <v>640.5</v>
      </c>
      <c r="N38" s="635">
        <v>735</v>
      </c>
      <c r="O38" s="636">
        <v>662.07492235646885</v>
      </c>
      <c r="P38" s="635">
        <v>22080.5</v>
      </c>
    </row>
    <row r="39" spans="2:16" ht="11.1" customHeight="1" x14ac:dyDescent="0.15">
      <c r="B39" s="175"/>
      <c r="C39" s="299">
        <v>41059</v>
      </c>
      <c r="D39" s="152"/>
      <c r="E39" s="634">
        <v>483</v>
      </c>
      <c r="F39" s="635">
        <v>640.5</v>
      </c>
      <c r="G39" s="636">
        <v>531.24780008410289</v>
      </c>
      <c r="H39" s="635">
        <v>23018.2</v>
      </c>
      <c r="I39" s="634">
        <v>892.5</v>
      </c>
      <c r="J39" s="635">
        <v>1029</v>
      </c>
      <c r="K39" s="636">
        <v>940.322</v>
      </c>
      <c r="L39" s="635">
        <v>1209.7</v>
      </c>
      <c r="M39" s="634">
        <v>658.35</v>
      </c>
      <c r="N39" s="635">
        <v>745.5</v>
      </c>
      <c r="O39" s="636">
        <v>675.17719724584856</v>
      </c>
      <c r="P39" s="635">
        <v>33646.300000000003</v>
      </c>
    </row>
    <row r="40" spans="2:16" x14ac:dyDescent="0.15">
      <c r="B40" s="175"/>
      <c r="C40" s="299">
        <v>41060</v>
      </c>
      <c r="D40" s="180"/>
      <c r="E40" s="176">
        <v>483</v>
      </c>
      <c r="F40" s="176">
        <v>640.5</v>
      </c>
      <c r="G40" s="180">
        <v>538.67555167140051</v>
      </c>
      <c r="H40" s="176">
        <v>15548.8</v>
      </c>
      <c r="I40" s="176">
        <v>882</v>
      </c>
      <c r="J40" s="176">
        <v>1029</v>
      </c>
      <c r="K40" s="176">
        <v>943.40462427745661</v>
      </c>
      <c r="L40" s="176">
        <v>1260.5999999999999</v>
      </c>
      <c r="M40" s="176">
        <v>661.5</v>
      </c>
      <c r="N40" s="176">
        <v>777</v>
      </c>
      <c r="O40" s="176">
        <v>696.36049768393855</v>
      </c>
      <c r="P40" s="180">
        <v>25173.9</v>
      </c>
    </row>
    <row r="41" spans="2:16" x14ac:dyDescent="0.15">
      <c r="B41" s="168"/>
      <c r="C41" s="321"/>
      <c r="D41" s="181"/>
      <c r="E41" s="184"/>
      <c r="F41" s="184"/>
      <c r="G41" s="184"/>
      <c r="H41" s="184"/>
      <c r="I41" s="184"/>
      <c r="J41" s="184"/>
      <c r="K41" s="184"/>
      <c r="L41" s="184"/>
      <c r="M41" s="184"/>
      <c r="N41" s="184"/>
      <c r="O41" s="184"/>
      <c r="P41" s="181"/>
    </row>
    <row r="43" spans="2:16" x14ac:dyDescent="0.15">
      <c r="P43" s="662"/>
    </row>
    <row r="44" spans="2:16" x14ac:dyDescent="0.15">
      <c r="P44" s="662"/>
    </row>
    <row r="45" spans="2:16" x14ac:dyDescent="0.15">
      <c r="P45" s="662"/>
    </row>
    <row r="46" spans="2:16" x14ac:dyDescent="0.15">
      <c r="P46" s="152"/>
    </row>
  </sheetData>
  <mergeCells count="3">
    <mergeCell ref="E6:H6"/>
    <mergeCell ref="I6:L6"/>
    <mergeCell ref="M6:P6"/>
  </mergeCells>
  <phoneticPr fontId="6"/>
  <pageMargins left="0.39370078740157483" right="0.39370078740157483" top="0.19685039370078741" bottom="0.59055118110236227" header="0.59055118110236227" footer="0.19685039370078741"/>
  <pageSetup paperSize="9" orientation="landscape" r:id="rId1"/>
  <headerFooter alignWithMargins="0">
    <oddFooter>&amp;C-74-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R46"/>
  <sheetViews>
    <sheetView workbookViewId="0"/>
  </sheetViews>
  <sheetFormatPr defaultRowHeight="13.5" x14ac:dyDescent="0.15"/>
  <cols>
    <col min="1" max="1" width="4.375" style="35" customWidth="1"/>
    <col min="2" max="2" width="3.125" style="35" customWidth="1"/>
    <col min="3" max="3" width="2.625" style="35" customWidth="1"/>
    <col min="4" max="4" width="8.75" style="35" customWidth="1"/>
    <col min="5" max="10" width="9.375" style="35" customWidth="1"/>
    <col min="11" max="11" width="10.625" style="35" customWidth="1"/>
    <col min="12" max="12" width="8.75" style="35" customWidth="1"/>
    <col min="13" max="13" width="10.625" style="35" customWidth="1"/>
    <col min="14" max="14" width="9.375" style="35" customWidth="1"/>
    <col min="15" max="15" width="10.625" style="35" customWidth="1"/>
    <col min="16" max="16" width="11.125" style="35" customWidth="1"/>
    <col min="17" max="16384" width="9" style="35"/>
  </cols>
  <sheetData>
    <row r="1" spans="1:17" s="19" customFormat="1" ht="19.5" customHeight="1" x14ac:dyDescent="0.15">
      <c r="A1" s="18"/>
      <c r="C1" s="20"/>
    </row>
    <row r="2" spans="1:17" s="25" customFormat="1" ht="15" customHeight="1" x14ac:dyDescent="0.15">
      <c r="A2" s="21"/>
      <c r="B2" s="21"/>
      <c r="C2" s="22" t="s">
        <v>77</v>
      </c>
      <c r="D2" s="119" t="s">
        <v>78</v>
      </c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</row>
    <row r="3" spans="1:17" s="105" customFormat="1" x14ac:dyDescent="0.25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8"/>
      <c r="P3" s="29" t="s">
        <v>67</v>
      </c>
      <c r="Q3" s="27"/>
    </row>
    <row r="4" spans="1:17" ht="18.75" customHeight="1" x14ac:dyDescent="0.15">
      <c r="A4" s="30"/>
      <c r="B4" s="31"/>
      <c r="C4" s="32"/>
      <c r="D4" s="725" t="s">
        <v>42</v>
      </c>
      <c r="E4" s="726"/>
      <c r="F4" s="726"/>
      <c r="G4" s="726"/>
      <c r="H4" s="727"/>
      <c r="I4" s="33"/>
      <c r="J4" s="33"/>
      <c r="K4" s="725" t="s">
        <v>43</v>
      </c>
      <c r="L4" s="726"/>
      <c r="M4" s="727"/>
      <c r="N4" s="33"/>
      <c r="O4" s="33"/>
      <c r="P4" s="33"/>
    </row>
    <row r="5" spans="1:17" ht="18.75" customHeight="1" x14ac:dyDescent="0.15">
      <c r="A5" s="36"/>
      <c r="B5" s="37"/>
      <c r="C5" s="38"/>
      <c r="D5" s="728" t="s">
        <v>44</v>
      </c>
      <c r="E5" s="729"/>
      <c r="F5" s="39" t="s">
        <v>45</v>
      </c>
      <c r="G5" s="40" t="s">
        <v>46</v>
      </c>
      <c r="H5" s="730" t="s">
        <v>47</v>
      </c>
      <c r="I5" s="41" t="s">
        <v>48</v>
      </c>
      <c r="J5" s="41" t="s">
        <v>49</v>
      </c>
      <c r="K5" s="39" t="s">
        <v>50</v>
      </c>
      <c r="L5" s="39" t="s">
        <v>68</v>
      </c>
      <c r="M5" s="730" t="s">
        <v>47</v>
      </c>
      <c r="N5" s="41" t="s">
        <v>52</v>
      </c>
      <c r="O5" s="41" t="s">
        <v>53</v>
      </c>
      <c r="P5" s="41" t="s">
        <v>54</v>
      </c>
    </row>
    <row r="6" spans="1:17" ht="18.75" customHeight="1" x14ac:dyDescent="0.15">
      <c r="A6" s="42"/>
      <c r="B6" s="43"/>
      <c r="C6" s="44"/>
      <c r="D6" s="133" t="s">
        <v>55</v>
      </c>
      <c r="E6" s="132" t="s">
        <v>56</v>
      </c>
      <c r="F6" s="45" t="s">
        <v>57</v>
      </c>
      <c r="G6" s="46" t="s">
        <v>56</v>
      </c>
      <c r="H6" s="731"/>
      <c r="I6" s="47"/>
      <c r="J6" s="47"/>
      <c r="K6" s="45" t="s">
        <v>58</v>
      </c>
      <c r="L6" s="45" t="s">
        <v>59</v>
      </c>
      <c r="M6" s="731"/>
      <c r="N6" s="47"/>
      <c r="O6" s="47"/>
      <c r="P6" s="47"/>
    </row>
    <row r="7" spans="1:17" ht="16.5" customHeight="1" x14ac:dyDescent="0.15">
      <c r="A7" s="48" t="s">
        <v>0</v>
      </c>
      <c r="B7" s="49">
        <v>20</v>
      </c>
      <c r="C7" s="50" t="s">
        <v>1</v>
      </c>
      <c r="D7" s="134"/>
      <c r="E7" s="112">
        <v>268856</v>
      </c>
      <c r="F7" s="51">
        <v>103594</v>
      </c>
      <c r="G7" s="52"/>
      <c r="H7" s="51">
        <v>372450</v>
      </c>
      <c r="I7" s="51"/>
      <c r="J7" s="51">
        <v>372450</v>
      </c>
      <c r="K7" s="51">
        <v>885177</v>
      </c>
      <c r="L7" s="51"/>
      <c r="M7" s="51">
        <v>885177</v>
      </c>
      <c r="N7" s="51"/>
      <c r="O7" s="51">
        <v>885177</v>
      </c>
      <c r="P7" s="51">
        <v>1257627</v>
      </c>
    </row>
    <row r="8" spans="1:17" ht="16.5" customHeight="1" x14ac:dyDescent="0.15">
      <c r="A8" s="53" t="s">
        <v>60</v>
      </c>
      <c r="B8" s="49">
        <v>21</v>
      </c>
      <c r="C8" s="54" t="s">
        <v>60</v>
      </c>
      <c r="D8" s="51"/>
      <c r="E8" s="112">
        <v>3242596</v>
      </c>
      <c r="F8" s="51">
        <v>2307259</v>
      </c>
      <c r="G8" s="52">
        <v>872903</v>
      </c>
      <c r="H8" s="51">
        <v>6422758</v>
      </c>
      <c r="I8" s="51"/>
      <c r="J8" s="51">
        <v>6422758</v>
      </c>
      <c r="K8" s="51">
        <v>22214618</v>
      </c>
      <c r="L8" s="51"/>
      <c r="M8" s="51">
        <v>22214618</v>
      </c>
      <c r="N8" s="51"/>
      <c r="O8" s="51">
        <v>22214618</v>
      </c>
      <c r="P8" s="51">
        <v>28637376</v>
      </c>
    </row>
    <row r="9" spans="1:17" ht="16.5" customHeight="1" x14ac:dyDescent="0.15">
      <c r="A9" s="53" t="s">
        <v>60</v>
      </c>
      <c r="B9" s="49">
        <v>22</v>
      </c>
      <c r="C9" s="49" t="s">
        <v>60</v>
      </c>
      <c r="D9" s="51"/>
      <c r="E9" s="52">
        <v>2657228</v>
      </c>
      <c r="F9" s="51">
        <v>2096236</v>
      </c>
      <c r="G9" s="51">
        <v>1056915</v>
      </c>
      <c r="H9" s="51">
        <v>5810379</v>
      </c>
      <c r="I9" s="51"/>
      <c r="J9" s="51">
        <v>5810379</v>
      </c>
      <c r="K9" s="51">
        <v>20463410</v>
      </c>
      <c r="L9" s="51"/>
      <c r="M9" s="51">
        <v>20463410</v>
      </c>
      <c r="N9" s="51"/>
      <c r="O9" s="51">
        <v>20463410</v>
      </c>
      <c r="P9" s="52">
        <v>26273789</v>
      </c>
    </row>
    <row r="10" spans="1:17" ht="16.5" customHeight="1" x14ac:dyDescent="0.15">
      <c r="A10" s="55" t="s">
        <v>60</v>
      </c>
      <c r="B10" s="56">
        <v>23</v>
      </c>
      <c r="C10" s="57" t="s">
        <v>60</v>
      </c>
      <c r="D10" s="59"/>
      <c r="E10" s="59">
        <v>2869919</v>
      </c>
      <c r="F10" s="59">
        <v>2078399</v>
      </c>
      <c r="G10" s="59">
        <v>770679</v>
      </c>
      <c r="H10" s="59">
        <v>5718997</v>
      </c>
      <c r="I10" s="59"/>
      <c r="J10" s="59">
        <v>5718997</v>
      </c>
      <c r="K10" s="59">
        <v>21735698</v>
      </c>
      <c r="L10" s="59"/>
      <c r="M10" s="59">
        <v>21735698</v>
      </c>
      <c r="N10" s="59"/>
      <c r="O10" s="59">
        <v>21735698</v>
      </c>
      <c r="P10" s="58">
        <v>27454695</v>
      </c>
    </row>
    <row r="11" spans="1:17" ht="16.5" customHeight="1" x14ac:dyDescent="0.15">
      <c r="A11" s="120" t="s">
        <v>495</v>
      </c>
      <c r="B11" s="49">
        <v>10</v>
      </c>
      <c r="C11" s="719" t="s">
        <v>496</v>
      </c>
      <c r="D11" s="51"/>
      <c r="E11" s="52">
        <v>228829</v>
      </c>
      <c r="F11" s="51">
        <v>193756</v>
      </c>
      <c r="G11" s="51">
        <v>85776</v>
      </c>
      <c r="H11" s="121">
        <f t="shared" ref="H11:H16" si="0">SUM(E11:G11)</f>
        <v>508361</v>
      </c>
      <c r="I11" s="51"/>
      <c r="J11" s="51">
        <f t="shared" ref="J11:J28" si="1">H11+I11</f>
        <v>508361</v>
      </c>
      <c r="K11" s="51">
        <v>1625303</v>
      </c>
      <c r="L11" s="51"/>
      <c r="M11" s="51">
        <f t="shared" ref="M11:M26" si="2">K11+L11</f>
        <v>1625303</v>
      </c>
      <c r="N11" s="51"/>
      <c r="O11" s="51">
        <f t="shared" ref="O11:O28" si="3">M11+N11</f>
        <v>1625303</v>
      </c>
      <c r="P11" s="51">
        <f t="shared" ref="P11:P28" si="4">J11+O11</f>
        <v>2133664</v>
      </c>
    </row>
    <row r="12" spans="1:17" ht="16.5" customHeight="1" x14ac:dyDescent="0.15">
      <c r="A12" s="122"/>
      <c r="B12" s="34">
        <v>11</v>
      </c>
      <c r="C12" s="123"/>
      <c r="D12" s="51"/>
      <c r="E12" s="52">
        <v>213318</v>
      </c>
      <c r="F12" s="51">
        <v>250191</v>
      </c>
      <c r="G12" s="51">
        <v>80063</v>
      </c>
      <c r="H12" s="121">
        <f t="shared" si="0"/>
        <v>543572</v>
      </c>
      <c r="I12" s="51"/>
      <c r="J12" s="51">
        <f t="shared" si="1"/>
        <v>543572</v>
      </c>
      <c r="K12" s="51">
        <v>2030444</v>
      </c>
      <c r="L12" s="51"/>
      <c r="M12" s="51">
        <f t="shared" si="2"/>
        <v>2030444</v>
      </c>
      <c r="N12" s="51"/>
      <c r="O12" s="51">
        <f t="shared" si="3"/>
        <v>2030444</v>
      </c>
      <c r="P12" s="51">
        <f t="shared" si="4"/>
        <v>2574016</v>
      </c>
    </row>
    <row r="13" spans="1:17" ht="16.5" customHeight="1" x14ac:dyDescent="0.15">
      <c r="A13" s="124"/>
      <c r="B13" s="125">
        <v>12</v>
      </c>
      <c r="C13" s="126"/>
      <c r="D13" s="96"/>
      <c r="E13" s="95">
        <v>337860</v>
      </c>
      <c r="F13" s="96">
        <v>166287</v>
      </c>
      <c r="G13" s="96">
        <v>110234</v>
      </c>
      <c r="H13" s="127">
        <f t="shared" si="0"/>
        <v>614381</v>
      </c>
      <c r="I13" s="95"/>
      <c r="J13" s="96">
        <f t="shared" si="1"/>
        <v>614381</v>
      </c>
      <c r="K13" s="96">
        <v>1707533</v>
      </c>
      <c r="L13" s="96"/>
      <c r="M13" s="96">
        <f t="shared" si="2"/>
        <v>1707533</v>
      </c>
      <c r="N13" s="96"/>
      <c r="O13" s="96">
        <f t="shared" si="3"/>
        <v>1707533</v>
      </c>
      <c r="P13" s="96">
        <f t="shared" si="4"/>
        <v>2321914</v>
      </c>
    </row>
    <row r="14" spans="1:17" ht="16.5" customHeight="1" x14ac:dyDescent="0.15">
      <c r="A14" s="53" t="s">
        <v>69</v>
      </c>
      <c r="B14" s="49">
        <v>1</v>
      </c>
      <c r="C14" s="54" t="s">
        <v>70</v>
      </c>
      <c r="D14" s="137"/>
      <c r="E14" s="52">
        <v>234100</v>
      </c>
      <c r="F14" s="51">
        <v>208518</v>
      </c>
      <c r="G14" s="51">
        <v>67494</v>
      </c>
      <c r="H14" s="121">
        <f t="shared" si="0"/>
        <v>510112</v>
      </c>
      <c r="I14" s="51"/>
      <c r="J14" s="51">
        <f t="shared" si="1"/>
        <v>510112</v>
      </c>
      <c r="K14" s="51">
        <v>2016596</v>
      </c>
      <c r="L14" s="51"/>
      <c r="M14" s="51">
        <f t="shared" si="2"/>
        <v>2016596</v>
      </c>
      <c r="N14" s="51"/>
      <c r="O14" s="51">
        <f t="shared" si="3"/>
        <v>2016596</v>
      </c>
      <c r="P14" s="51">
        <f t="shared" si="4"/>
        <v>2526708</v>
      </c>
    </row>
    <row r="15" spans="1:17" ht="16.5" customHeight="1" x14ac:dyDescent="0.15">
      <c r="A15" s="53"/>
      <c r="B15" s="49">
        <v>2</v>
      </c>
      <c r="C15" s="54"/>
      <c r="D15" s="51"/>
      <c r="E15" s="52">
        <v>215397</v>
      </c>
      <c r="F15" s="51">
        <v>183442</v>
      </c>
      <c r="G15" s="51">
        <v>72290</v>
      </c>
      <c r="H15" s="121">
        <f t="shared" si="0"/>
        <v>471129</v>
      </c>
      <c r="I15" s="51"/>
      <c r="J15" s="52">
        <f t="shared" si="1"/>
        <v>471129</v>
      </c>
      <c r="K15" s="51">
        <v>1836643</v>
      </c>
      <c r="L15" s="51"/>
      <c r="M15" s="51">
        <f t="shared" si="2"/>
        <v>1836643</v>
      </c>
      <c r="N15" s="51"/>
      <c r="O15" s="51">
        <f t="shared" si="3"/>
        <v>1836643</v>
      </c>
      <c r="P15" s="52">
        <f t="shared" si="4"/>
        <v>2307772</v>
      </c>
    </row>
    <row r="16" spans="1:17" ht="16.5" customHeight="1" x14ac:dyDescent="0.15">
      <c r="A16" s="53"/>
      <c r="B16" s="49">
        <v>3</v>
      </c>
      <c r="C16" s="54"/>
      <c r="D16" s="51"/>
      <c r="E16" s="52">
        <v>279808</v>
      </c>
      <c r="F16" s="51">
        <v>175544</v>
      </c>
      <c r="G16" s="51">
        <v>65558</v>
      </c>
      <c r="H16" s="121">
        <f t="shared" si="0"/>
        <v>520910</v>
      </c>
      <c r="I16" s="51"/>
      <c r="J16" s="51">
        <f t="shared" si="1"/>
        <v>520910</v>
      </c>
      <c r="K16" s="51">
        <v>1826667</v>
      </c>
      <c r="L16" s="51"/>
      <c r="M16" s="51">
        <f t="shared" si="2"/>
        <v>1826667</v>
      </c>
      <c r="N16" s="51"/>
      <c r="O16" s="51">
        <f t="shared" si="3"/>
        <v>1826667</v>
      </c>
      <c r="P16" s="51">
        <f t="shared" si="4"/>
        <v>2347577</v>
      </c>
    </row>
    <row r="17" spans="1:18" ht="16.5" customHeight="1" x14ac:dyDescent="0.15">
      <c r="A17" s="53"/>
      <c r="B17" s="49">
        <v>4</v>
      </c>
      <c r="C17" s="54"/>
      <c r="D17" s="51"/>
      <c r="E17" s="52">
        <v>222519</v>
      </c>
      <c r="F17" s="51">
        <v>176237</v>
      </c>
      <c r="G17" s="51">
        <v>71855</v>
      </c>
      <c r="H17" s="121">
        <f t="shared" ref="H17:H28" si="5">SUM(E17:G17)</f>
        <v>470611</v>
      </c>
      <c r="I17" s="51"/>
      <c r="J17" s="52">
        <f t="shared" si="1"/>
        <v>470611</v>
      </c>
      <c r="K17" s="51">
        <v>1633806</v>
      </c>
      <c r="L17" s="51"/>
      <c r="M17" s="51">
        <f t="shared" si="2"/>
        <v>1633806</v>
      </c>
      <c r="N17" s="51"/>
      <c r="O17" s="51">
        <f t="shared" si="3"/>
        <v>1633806</v>
      </c>
      <c r="P17" s="51">
        <f t="shared" si="4"/>
        <v>2104417</v>
      </c>
      <c r="R17" s="34"/>
    </row>
    <row r="18" spans="1:18" ht="16.5" customHeight="1" x14ac:dyDescent="0.15">
      <c r="A18" s="53"/>
      <c r="B18" s="49">
        <v>5</v>
      </c>
      <c r="C18" s="54"/>
      <c r="D18" s="51"/>
      <c r="E18" s="77">
        <v>216730</v>
      </c>
      <c r="F18" s="90">
        <v>202298</v>
      </c>
      <c r="G18" s="90">
        <v>81330</v>
      </c>
      <c r="H18" s="121">
        <f t="shared" si="5"/>
        <v>500358</v>
      </c>
      <c r="I18" s="51"/>
      <c r="J18" s="52">
        <f t="shared" si="1"/>
        <v>500358</v>
      </c>
      <c r="K18" s="51">
        <v>1700758</v>
      </c>
      <c r="L18" s="51"/>
      <c r="M18" s="51">
        <f t="shared" si="2"/>
        <v>1700758</v>
      </c>
      <c r="N18" s="51"/>
      <c r="O18" s="51">
        <f t="shared" si="3"/>
        <v>1700758</v>
      </c>
      <c r="P18" s="51">
        <f t="shared" si="4"/>
        <v>2201116</v>
      </c>
      <c r="R18" s="130"/>
    </row>
    <row r="19" spans="1:18" ht="16.5" customHeight="1" x14ac:dyDescent="0.15">
      <c r="A19" s="53"/>
      <c r="B19" s="49">
        <v>6</v>
      </c>
      <c r="C19" s="54"/>
      <c r="D19" s="51"/>
      <c r="E19" s="52">
        <v>208967</v>
      </c>
      <c r="F19" s="51">
        <v>127183</v>
      </c>
      <c r="G19" s="51">
        <v>59870</v>
      </c>
      <c r="H19" s="121">
        <f t="shared" si="5"/>
        <v>396020</v>
      </c>
      <c r="I19" s="51"/>
      <c r="J19" s="51">
        <f t="shared" si="1"/>
        <v>396020</v>
      </c>
      <c r="K19" s="51">
        <v>1682409</v>
      </c>
      <c r="L19" s="51"/>
      <c r="M19" s="51">
        <f t="shared" si="2"/>
        <v>1682409</v>
      </c>
      <c r="N19" s="51"/>
      <c r="O19" s="51">
        <f t="shared" si="3"/>
        <v>1682409</v>
      </c>
      <c r="P19" s="52">
        <f t="shared" si="4"/>
        <v>2078429</v>
      </c>
      <c r="R19" s="130"/>
    </row>
    <row r="20" spans="1:18" ht="16.5" customHeight="1" x14ac:dyDescent="0.15">
      <c r="A20" s="53"/>
      <c r="B20" s="49">
        <v>7</v>
      </c>
      <c r="C20" s="54"/>
      <c r="D20" s="51"/>
      <c r="E20" s="52">
        <v>210411</v>
      </c>
      <c r="F20" s="51">
        <v>156027</v>
      </c>
      <c r="G20" s="51">
        <v>46635</v>
      </c>
      <c r="H20" s="121">
        <f t="shared" si="5"/>
        <v>413073</v>
      </c>
      <c r="I20" s="51"/>
      <c r="J20" s="51">
        <f t="shared" si="1"/>
        <v>413073</v>
      </c>
      <c r="K20" s="51">
        <v>1567007</v>
      </c>
      <c r="L20" s="51"/>
      <c r="M20" s="51">
        <f t="shared" si="2"/>
        <v>1567007</v>
      </c>
      <c r="N20" s="51"/>
      <c r="O20" s="51">
        <f t="shared" si="3"/>
        <v>1567007</v>
      </c>
      <c r="P20" s="52">
        <f t="shared" si="4"/>
        <v>1980080</v>
      </c>
      <c r="R20" s="130"/>
    </row>
    <row r="21" spans="1:18" ht="16.5" customHeight="1" x14ac:dyDescent="0.15">
      <c r="A21" s="53"/>
      <c r="B21" s="49">
        <v>8</v>
      </c>
      <c r="C21" s="54"/>
      <c r="D21" s="51"/>
      <c r="E21" s="52">
        <v>275624</v>
      </c>
      <c r="F21" s="51">
        <v>166489</v>
      </c>
      <c r="G21" s="51">
        <v>54934</v>
      </c>
      <c r="H21" s="121">
        <f t="shared" si="5"/>
        <v>497047</v>
      </c>
      <c r="I21" s="51"/>
      <c r="J21" s="51">
        <f t="shared" si="1"/>
        <v>497047</v>
      </c>
      <c r="K21" s="51">
        <v>1727798</v>
      </c>
      <c r="L21" s="51"/>
      <c r="M21" s="51">
        <f t="shared" si="2"/>
        <v>1727798</v>
      </c>
      <c r="N21" s="51"/>
      <c r="O21" s="51">
        <f t="shared" si="3"/>
        <v>1727798</v>
      </c>
      <c r="P21" s="52">
        <f t="shared" si="4"/>
        <v>2224845</v>
      </c>
      <c r="R21" s="130"/>
    </row>
    <row r="22" spans="1:18" ht="16.5" customHeight="1" x14ac:dyDescent="0.15">
      <c r="A22" s="53"/>
      <c r="B22" s="49">
        <v>9</v>
      </c>
      <c r="C22" s="54"/>
      <c r="D22" s="51"/>
      <c r="E22" s="52">
        <v>201762</v>
      </c>
      <c r="F22" s="51">
        <v>160288</v>
      </c>
      <c r="G22" s="51">
        <v>52790</v>
      </c>
      <c r="H22" s="121">
        <f t="shared" si="5"/>
        <v>414840</v>
      </c>
      <c r="I22" s="51"/>
      <c r="J22" s="51">
        <f t="shared" si="1"/>
        <v>414840</v>
      </c>
      <c r="K22" s="51">
        <v>1710296</v>
      </c>
      <c r="L22" s="51"/>
      <c r="M22" s="51">
        <f t="shared" si="2"/>
        <v>1710296</v>
      </c>
      <c r="N22" s="51"/>
      <c r="O22" s="51">
        <f t="shared" si="3"/>
        <v>1710296</v>
      </c>
      <c r="P22" s="51">
        <f t="shared" si="4"/>
        <v>2125136</v>
      </c>
      <c r="R22" s="130"/>
    </row>
    <row r="23" spans="1:18" ht="16.5" customHeight="1" x14ac:dyDescent="0.15">
      <c r="A23" s="53"/>
      <c r="B23" s="49">
        <v>10</v>
      </c>
      <c r="C23" s="54"/>
      <c r="D23" s="51"/>
      <c r="E23" s="52">
        <v>177769</v>
      </c>
      <c r="F23" s="51">
        <v>138597</v>
      </c>
      <c r="G23" s="51">
        <v>50817</v>
      </c>
      <c r="H23" s="121">
        <f t="shared" si="5"/>
        <v>367183</v>
      </c>
      <c r="I23" s="51"/>
      <c r="J23" s="51">
        <f t="shared" si="1"/>
        <v>367183</v>
      </c>
      <c r="K23" s="51">
        <v>1943904</v>
      </c>
      <c r="L23" s="51"/>
      <c r="M23" s="51">
        <f t="shared" si="2"/>
        <v>1943904</v>
      </c>
      <c r="N23" s="51"/>
      <c r="O23" s="51">
        <f t="shared" si="3"/>
        <v>1943904</v>
      </c>
      <c r="P23" s="52">
        <f t="shared" si="4"/>
        <v>2311087</v>
      </c>
      <c r="R23" s="130"/>
    </row>
    <row r="24" spans="1:18" x14ac:dyDescent="0.15">
      <c r="A24" s="53"/>
      <c r="B24" s="49">
        <v>11</v>
      </c>
      <c r="C24" s="54"/>
      <c r="D24" s="51"/>
      <c r="E24" s="52">
        <v>298111</v>
      </c>
      <c r="F24" s="51">
        <v>207759</v>
      </c>
      <c r="G24" s="51">
        <v>64631</v>
      </c>
      <c r="H24" s="121">
        <f t="shared" si="5"/>
        <v>570501</v>
      </c>
      <c r="I24" s="51"/>
      <c r="J24" s="51">
        <f t="shared" si="1"/>
        <v>570501</v>
      </c>
      <c r="K24" s="51">
        <v>2003930</v>
      </c>
      <c r="L24" s="51"/>
      <c r="M24" s="51">
        <f t="shared" si="2"/>
        <v>2003930</v>
      </c>
      <c r="N24" s="51"/>
      <c r="O24" s="51">
        <f t="shared" si="3"/>
        <v>2003930</v>
      </c>
      <c r="P24" s="52">
        <f t="shared" si="4"/>
        <v>2574431</v>
      </c>
      <c r="Q24" s="34"/>
      <c r="R24" s="130"/>
    </row>
    <row r="25" spans="1:18" x14ac:dyDescent="0.15">
      <c r="A25" s="53"/>
      <c r="B25" s="49">
        <v>12</v>
      </c>
      <c r="C25" s="54"/>
      <c r="D25" s="51"/>
      <c r="E25" s="52">
        <v>328721</v>
      </c>
      <c r="F25" s="51">
        <v>176017</v>
      </c>
      <c r="G25" s="52">
        <v>82475</v>
      </c>
      <c r="H25" s="121">
        <f t="shared" si="5"/>
        <v>587213</v>
      </c>
      <c r="I25" s="52"/>
      <c r="J25" s="51">
        <f t="shared" si="1"/>
        <v>587213</v>
      </c>
      <c r="K25" s="51">
        <v>2085884</v>
      </c>
      <c r="L25" s="51"/>
      <c r="M25" s="51">
        <f t="shared" si="2"/>
        <v>2085884</v>
      </c>
      <c r="N25" s="51"/>
      <c r="O25" s="51">
        <f t="shared" si="3"/>
        <v>2085884</v>
      </c>
      <c r="P25" s="52">
        <f t="shared" si="4"/>
        <v>2673097</v>
      </c>
      <c r="R25" s="130"/>
    </row>
    <row r="26" spans="1:18" x14ac:dyDescent="0.15">
      <c r="A26" s="53" t="s">
        <v>80</v>
      </c>
      <c r="B26" s="49">
        <v>1</v>
      </c>
      <c r="C26" s="60" t="s">
        <v>61</v>
      </c>
      <c r="D26" s="51"/>
      <c r="E26" s="51">
        <v>229997.09999999998</v>
      </c>
      <c r="F26" s="51">
        <v>158406.29999999999</v>
      </c>
      <c r="G26" s="51">
        <v>68583.3</v>
      </c>
      <c r="H26" s="121">
        <f t="shared" si="5"/>
        <v>456986.69999999995</v>
      </c>
      <c r="I26" s="51"/>
      <c r="J26" s="51">
        <f t="shared" si="1"/>
        <v>456986.69999999995</v>
      </c>
      <c r="K26" s="51">
        <v>1899042.7000000002</v>
      </c>
      <c r="L26" s="51"/>
      <c r="M26" s="51">
        <f t="shared" si="2"/>
        <v>1899042.7000000002</v>
      </c>
      <c r="N26" s="51"/>
      <c r="O26" s="51">
        <f t="shared" si="3"/>
        <v>1899042.7000000002</v>
      </c>
      <c r="P26" s="52">
        <f t="shared" si="4"/>
        <v>2356029.4000000004</v>
      </c>
      <c r="R26" s="130"/>
    </row>
    <row r="27" spans="1:18" x14ac:dyDescent="0.25">
      <c r="A27" s="53"/>
      <c r="B27" s="49">
        <v>2</v>
      </c>
      <c r="C27" s="60"/>
      <c r="D27" s="51"/>
      <c r="E27" s="51">
        <v>264908.80000000005</v>
      </c>
      <c r="F27" s="51">
        <v>157061.20000000001</v>
      </c>
      <c r="G27" s="148">
        <v>61256.800000000003</v>
      </c>
      <c r="H27" s="121">
        <f t="shared" si="5"/>
        <v>483226.80000000005</v>
      </c>
      <c r="I27" s="51"/>
      <c r="J27" s="51">
        <f t="shared" si="1"/>
        <v>483226.80000000005</v>
      </c>
      <c r="K27" s="51">
        <v>1916730.7</v>
      </c>
      <c r="L27" s="51"/>
      <c r="M27" s="51">
        <f>K27+L27</f>
        <v>1916730.7</v>
      </c>
      <c r="N27" s="51"/>
      <c r="O27" s="51">
        <f t="shared" si="3"/>
        <v>1916730.7</v>
      </c>
      <c r="P27" s="51">
        <f t="shared" si="4"/>
        <v>2399957.5</v>
      </c>
      <c r="R27" s="130"/>
    </row>
    <row r="28" spans="1:18" x14ac:dyDescent="0.25">
      <c r="A28" s="53"/>
      <c r="B28" s="49">
        <v>3</v>
      </c>
      <c r="C28" s="60"/>
      <c r="D28" s="51"/>
      <c r="E28" s="51">
        <v>226787</v>
      </c>
      <c r="F28" s="51">
        <v>168013.49999999997</v>
      </c>
      <c r="G28" s="148">
        <v>76721.2</v>
      </c>
      <c r="H28" s="121">
        <f t="shared" si="5"/>
        <v>471521.7</v>
      </c>
      <c r="I28" s="51"/>
      <c r="J28" s="51">
        <f t="shared" si="1"/>
        <v>471521.7</v>
      </c>
      <c r="K28" s="51">
        <v>1825994.9</v>
      </c>
      <c r="L28" s="51"/>
      <c r="M28" s="51">
        <f>K28+L28</f>
        <v>1825994.9</v>
      </c>
      <c r="N28" s="51"/>
      <c r="O28" s="51">
        <f t="shared" si="3"/>
        <v>1825994.9</v>
      </c>
      <c r="P28" s="52">
        <f t="shared" si="4"/>
        <v>2297516.6</v>
      </c>
      <c r="R28" s="130"/>
    </row>
    <row r="29" spans="1:18" x14ac:dyDescent="0.25">
      <c r="A29" s="53"/>
      <c r="B29" s="49">
        <v>4</v>
      </c>
      <c r="C29" s="60"/>
      <c r="D29" s="51"/>
      <c r="E29" s="51">
        <v>285263.09999999992</v>
      </c>
      <c r="F29" s="51">
        <v>265341.2</v>
      </c>
      <c r="G29" s="148">
        <v>107785.2</v>
      </c>
      <c r="H29" s="121">
        <f>SUM(E29:G29)</f>
        <v>658389.49999999988</v>
      </c>
      <c r="I29" s="51"/>
      <c r="J29" s="51">
        <f>H29+I29</f>
        <v>658389.49999999988</v>
      </c>
      <c r="K29" s="51">
        <v>2474540.9</v>
      </c>
      <c r="L29" s="51"/>
      <c r="M29" s="51">
        <f>K29+L29</f>
        <v>2474540.9</v>
      </c>
      <c r="N29" s="51"/>
      <c r="O29" s="51">
        <f>M29+N29</f>
        <v>2474540.9</v>
      </c>
      <c r="P29" s="52">
        <f>J29+O29</f>
        <v>3132930.4</v>
      </c>
      <c r="R29" s="130"/>
    </row>
    <row r="30" spans="1:18" x14ac:dyDescent="0.25">
      <c r="A30" s="55"/>
      <c r="B30" s="56">
        <v>5</v>
      </c>
      <c r="C30" s="129"/>
      <c r="D30" s="59"/>
      <c r="E30" s="58">
        <v>365867.39999999997</v>
      </c>
      <c r="F30" s="59">
        <v>310473</v>
      </c>
      <c r="G30" s="147">
        <v>94190.1</v>
      </c>
      <c r="H30" s="136">
        <f>SUM(E30:G30)</f>
        <v>770530.49999999988</v>
      </c>
      <c r="I30" s="59"/>
      <c r="J30" s="59">
        <f>H30+I30</f>
        <v>770530.49999999988</v>
      </c>
      <c r="K30" s="59">
        <v>2169732.1999999997</v>
      </c>
      <c r="L30" s="59"/>
      <c r="M30" s="59">
        <f>K30+L30</f>
        <v>2169732.1999999997</v>
      </c>
      <c r="N30" s="59"/>
      <c r="O30" s="59">
        <f>M30+N30</f>
        <v>2169732.1999999997</v>
      </c>
      <c r="P30" s="58">
        <f>J30+O30</f>
        <v>2940262.6999999997</v>
      </c>
      <c r="R30" s="131"/>
    </row>
    <row r="31" spans="1:18" x14ac:dyDescent="0.15">
      <c r="E31" s="78"/>
      <c r="F31" s="78"/>
      <c r="G31" s="78"/>
      <c r="H31" s="78"/>
      <c r="I31" s="78"/>
      <c r="J31" s="78"/>
      <c r="K31" s="78"/>
      <c r="R31" s="34"/>
    </row>
    <row r="32" spans="1:18" x14ac:dyDescent="0.15">
      <c r="D32" s="128"/>
      <c r="E32" s="81"/>
      <c r="F32" s="81"/>
      <c r="G32" s="81"/>
      <c r="H32" s="100"/>
      <c r="I32" s="100"/>
      <c r="J32" s="100"/>
      <c r="K32" s="80"/>
      <c r="L32" s="100"/>
      <c r="M32" s="100"/>
      <c r="N32" s="100"/>
      <c r="O32" s="100"/>
      <c r="P32" s="100"/>
      <c r="Q32" s="34"/>
    </row>
    <row r="33" spans="5:17" x14ac:dyDescent="0.15">
      <c r="E33" s="77"/>
      <c r="F33" s="77"/>
      <c r="G33" s="77"/>
      <c r="H33" s="34"/>
      <c r="I33" s="34"/>
      <c r="J33" s="34"/>
      <c r="K33" s="80"/>
      <c r="L33" s="34"/>
      <c r="M33" s="34"/>
      <c r="N33" s="34"/>
      <c r="O33" s="34"/>
      <c r="P33" s="34"/>
      <c r="Q33" s="34"/>
    </row>
    <row r="34" spans="5:17" x14ac:dyDescent="0.15">
      <c r="E34" s="77"/>
      <c r="F34" s="77"/>
      <c r="G34" s="77"/>
      <c r="H34" s="34"/>
      <c r="I34" s="34"/>
      <c r="J34" s="34"/>
      <c r="K34" s="80"/>
      <c r="L34" s="34"/>
      <c r="M34" s="34"/>
      <c r="N34" s="34"/>
      <c r="O34" s="34"/>
      <c r="P34" s="34"/>
      <c r="Q34" s="34"/>
    </row>
    <row r="35" spans="5:17" x14ac:dyDescent="0.15">
      <c r="E35" s="77"/>
      <c r="F35" s="77"/>
      <c r="G35" s="77"/>
      <c r="H35" s="34"/>
      <c r="I35" s="34"/>
      <c r="J35" s="34"/>
      <c r="K35" s="80"/>
      <c r="L35" s="34"/>
      <c r="M35" s="34"/>
      <c r="N35" s="34"/>
      <c r="O35" s="34"/>
      <c r="P35" s="34"/>
      <c r="Q35" s="34"/>
    </row>
    <row r="36" spans="5:17" x14ac:dyDescent="0.15">
      <c r="E36" s="77"/>
      <c r="F36" s="77"/>
      <c r="G36" s="77"/>
      <c r="H36" s="34"/>
      <c r="I36" s="34"/>
      <c r="J36" s="34"/>
      <c r="K36" s="80"/>
      <c r="L36" s="34"/>
      <c r="M36" s="34"/>
      <c r="N36" s="34"/>
      <c r="O36" s="34"/>
      <c r="P36" s="34"/>
      <c r="Q36" s="34"/>
    </row>
    <row r="37" spans="5:17" x14ac:dyDescent="0.15">
      <c r="E37" s="77"/>
      <c r="F37" s="77"/>
      <c r="G37" s="77"/>
      <c r="H37" s="34"/>
      <c r="I37" s="34"/>
      <c r="J37" s="34"/>
      <c r="K37" s="80"/>
      <c r="L37" s="34"/>
      <c r="M37" s="34"/>
      <c r="N37" s="34"/>
      <c r="O37" s="34"/>
      <c r="P37" s="34"/>
      <c r="Q37" s="34"/>
    </row>
    <row r="38" spans="5:17" x14ac:dyDescent="0.15">
      <c r="E38" s="77"/>
      <c r="F38" s="77"/>
      <c r="G38" s="77"/>
      <c r="H38" s="34"/>
      <c r="I38" s="34"/>
      <c r="J38" s="34"/>
      <c r="K38" s="80"/>
      <c r="L38" s="34"/>
      <c r="M38" s="34"/>
      <c r="N38" s="34"/>
      <c r="O38" s="34"/>
      <c r="P38" s="34"/>
      <c r="Q38" s="34"/>
    </row>
    <row r="39" spans="5:17" x14ac:dyDescent="0.15">
      <c r="E39" s="77"/>
      <c r="F39" s="77"/>
      <c r="G39" s="77"/>
      <c r="H39" s="34"/>
      <c r="I39" s="34"/>
      <c r="J39" s="34"/>
      <c r="K39" s="34"/>
      <c r="L39" s="34"/>
      <c r="M39" s="34"/>
      <c r="N39" s="34"/>
      <c r="O39" s="34"/>
      <c r="P39" s="34"/>
      <c r="Q39" s="34"/>
    </row>
    <row r="40" spans="5:17" x14ac:dyDescent="0.15">
      <c r="E40" s="77"/>
      <c r="F40" s="77"/>
      <c r="G40" s="77"/>
      <c r="H40" s="34"/>
      <c r="I40" s="34"/>
      <c r="J40" s="34"/>
      <c r="K40" s="34"/>
      <c r="L40" s="34"/>
      <c r="M40" s="34"/>
      <c r="N40" s="34"/>
      <c r="O40" s="34"/>
      <c r="P40" s="34"/>
      <c r="Q40" s="34"/>
    </row>
    <row r="41" spans="5:17" x14ac:dyDescent="0.15">
      <c r="E41" s="77"/>
      <c r="F41" s="77"/>
      <c r="G41" s="77"/>
      <c r="H41" s="34"/>
      <c r="I41" s="34"/>
      <c r="J41" s="34"/>
      <c r="K41" s="34"/>
      <c r="L41" s="34"/>
      <c r="M41" s="34"/>
      <c r="N41" s="34"/>
      <c r="O41" s="34"/>
      <c r="P41" s="34"/>
      <c r="Q41" s="34"/>
    </row>
    <row r="42" spans="5:17" x14ac:dyDescent="0.15">
      <c r="E42" s="77"/>
      <c r="F42" s="77"/>
      <c r="G42" s="77"/>
      <c r="H42" s="34"/>
      <c r="I42" s="34"/>
      <c r="J42" s="34"/>
      <c r="K42" s="34"/>
      <c r="L42" s="34"/>
      <c r="M42" s="34"/>
      <c r="N42" s="34"/>
      <c r="O42" s="34"/>
      <c r="P42" s="34"/>
      <c r="Q42" s="34"/>
    </row>
    <row r="43" spans="5:17" x14ac:dyDescent="0.15">
      <c r="E43" s="77"/>
      <c r="F43" s="77"/>
      <c r="G43" s="77"/>
      <c r="H43" s="34"/>
      <c r="I43" s="34"/>
      <c r="J43" s="34"/>
      <c r="K43" s="34"/>
      <c r="L43" s="34"/>
      <c r="M43" s="34"/>
      <c r="N43" s="34"/>
      <c r="O43" s="34"/>
      <c r="P43" s="34"/>
      <c r="Q43" s="34"/>
    </row>
    <row r="44" spans="5:17" x14ac:dyDescent="0.15">
      <c r="E44" s="77"/>
      <c r="F44" s="77"/>
      <c r="G44" s="77"/>
      <c r="H44" s="34"/>
      <c r="I44" s="34"/>
      <c r="J44" s="34"/>
      <c r="K44" s="34"/>
      <c r="L44" s="34"/>
      <c r="M44" s="34"/>
      <c r="N44" s="34"/>
      <c r="O44" s="34"/>
      <c r="P44" s="34"/>
      <c r="Q44" s="34"/>
    </row>
    <row r="45" spans="5:17" x14ac:dyDescent="0.15">
      <c r="E45" s="131"/>
      <c r="F45" s="131"/>
      <c r="G45" s="131"/>
      <c r="H45" s="34"/>
      <c r="I45" s="34"/>
      <c r="J45" s="34"/>
      <c r="K45" s="78"/>
      <c r="L45" s="34"/>
      <c r="M45" s="34"/>
      <c r="N45" s="34"/>
      <c r="O45" s="34"/>
      <c r="P45" s="34"/>
      <c r="Q45" s="34"/>
    </row>
    <row r="46" spans="5:17" x14ac:dyDescent="0.15"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</row>
  </sheetData>
  <mergeCells count="5">
    <mergeCell ref="D4:H4"/>
    <mergeCell ref="K4:M4"/>
    <mergeCell ref="D5:E5"/>
    <mergeCell ref="H5:H6"/>
    <mergeCell ref="M5:M6"/>
  </mergeCells>
  <phoneticPr fontId="6"/>
  <printOptions horizontalCentered="1"/>
  <pageMargins left="0.59055118110236227" right="0.59055118110236227" top="0.78740157480314965" bottom="0.78740157480314965" header="0" footer="0.19685039370078741"/>
  <pageSetup paperSize="9" orientation="landscape" useFirstPageNumber="1" r:id="rId1"/>
  <headerFooter>
    <oddFooter>&amp;C&amp;10 3 - 5</oddFooter>
  </headerFooter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F00-000000000000}">
  <dimension ref="A1:P34"/>
  <sheetViews>
    <sheetView zoomScaleNormal="100" workbookViewId="0">
      <selection activeCell="I36" sqref="I36"/>
    </sheetView>
  </sheetViews>
  <sheetFormatPr defaultColWidth="7.5" defaultRowHeight="12" x14ac:dyDescent="0.15"/>
  <cols>
    <col min="1" max="1" width="4.875" style="674" customWidth="1"/>
    <col min="2" max="3" width="3.125" style="674" customWidth="1"/>
    <col min="4" max="4" width="11.5" style="674" customWidth="1"/>
    <col min="5" max="5" width="8.625" style="674" customWidth="1"/>
    <col min="6" max="6" width="11.5" style="674" customWidth="1"/>
    <col min="7" max="7" width="8.625" style="674" customWidth="1"/>
    <col min="8" max="8" width="11.5" style="674" customWidth="1"/>
    <col min="9" max="9" width="8.625" style="674" customWidth="1"/>
    <col min="10" max="10" width="11.5" style="674" customWidth="1"/>
    <col min="11" max="11" width="8.625" style="674" customWidth="1"/>
    <col min="12" max="12" width="11.5" style="674" customWidth="1"/>
    <col min="13" max="13" width="8.625" style="674" customWidth="1"/>
    <col min="14" max="14" width="11.5" style="674" customWidth="1"/>
    <col min="15" max="15" width="8.625" style="674" customWidth="1"/>
    <col min="16" max="16384" width="7.5" style="674"/>
  </cols>
  <sheetData>
    <row r="1" spans="1:16" ht="21" customHeight="1" x14ac:dyDescent="0.15">
      <c r="A1" s="672" t="s">
        <v>500</v>
      </c>
      <c r="B1" s="722" t="s">
        <v>501</v>
      </c>
      <c r="C1" s="721"/>
      <c r="D1" s="721"/>
      <c r="E1" s="721"/>
      <c r="F1" s="721"/>
      <c r="G1" s="672" t="s">
        <v>502</v>
      </c>
      <c r="H1" s="673"/>
    </row>
    <row r="2" spans="1:16" ht="11.25" customHeight="1" x14ac:dyDescent="0.15">
      <c r="O2" s="674" t="s">
        <v>503</v>
      </c>
    </row>
    <row r="3" spans="1:16" ht="5.25" customHeight="1" x14ac:dyDescent="0.15"/>
    <row r="4" spans="1:16" ht="26.25" customHeight="1" x14ac:dyDescent="0.15">
      <c r="A4" s="675"/>
      <c r="B4" s="676" t="s">
        <v>472</v>
      </c>
      <c r="C4" s="677"/>
      <c r="D4" s="678" t="s">
        <v>473</v>
      </c>
      <c r="E4" s="679"/>
      <c r="F4" s="678" t="s">
        <v>474</v>
      </c>
      <c r="G4" s="679"/>
      <c r="H4" s="678" t="s">
        <v>475</v>
      </c>
      <c r="I4" s="679"/>
      <c r="J4" s="678" t="s">
        <v>476</v>
      </c>
      <c r="K4" s="679"/>
      <c r="L4" s="678" t="s">
        <v>477</v>
      </c>
      <c r="M4" s="679"/>
      <c r="N4" s="678" t="s">
        <v>478</v>
      </c>
      <c r="O4" s="679"/>
      <c r="P4" s="673"/>
    </row>
    <row r="5" spans="1:16" ht="17.25" customHeight="1" x14ac:dyDescent="0.15">
      <c r="A5" s="680" t="s">
        <v>479</v>
      </c>
      <c r="B5" s="681"/>
      <c r="C5" s="682"/>
      <c r="D5" s="683" t="s">
        <v>480</v>
      </c>
      <c r="E5" s="683" t="s">
        <v>481</v>
      </c>
      <c r="F5" s="683" t="s">
        <v>480</v>
      </c>
      <c r="G5" s="683" t="s">
        <v>481</v>
      </c>
      <c r="H5" s="683" t="s">
        <v>480</v>
      </c>
      <c r="I5" s="683" t="s">
        <v>481</v>
      </c>
      <c r="J5" s="683" t="s">
        <v>480</v>
      </c>
      <c r="K5" s="683" t="s">
        <v>481</v>
      </c>
      <c r="L5" s="683" t="s">
        <v>480</v>
      </c>
      <c r="M5" s="683" t="s">
        <v>481</v>
      </c>
      <c r="N5" s="683" t="s">
        <v>480</v>
      </c>
      <c r="O5" s="683" t="s">
        <v>481</v>
      </c>
      <c r="P5" s="673"/>
    </row>
    <row r="6" spans="1:16" ht="17.25" customHeight="1" x14ac:dyDescent="0.15">
      <c r="A6" s="684" t="s">
        <v>0</v>
      </c>
      <c r="B6" s="685">
        <v>12</v>
      </c>
      <c r="C6" s="686" t="s">
        <v>1</v>
      </c>
      <c r="D6" s="687">
        <v>115343.2</v>
      </c>
      <c r="E6" s="687">
        <v>385.8</v>
      </c>
      <c r="F6" s="687">
        <v>43074.5</v>
      </c>
      <c r="G6" s="687">
        <v>144.1</v>
      </c>
      <c r="H6" s="687">
        <v>24458.5</v>
      </c>
      <c r="I6" s="687">
        <v>81.8</v>
      </c>
      <c r="J6" s="687">
        <v>22777.3</v>
      </c>
      <c r="K6" s="687">
        <v>76.2</v>
      </c>
      <c r="L6" s="687">
        <v>10377.9</v>
      </c>
      <c r="M6" s="687">
        <v>34.700000000000003</v>
      </c>
      <c r="N6" s="687">
        <v>14655</v>
      </c>
      <c r="O6" s="687">
        <v>49</v>
      </c>
      <c r="P6" s="673"/>
    </row>
    <row r="7" spans="1:16" ht="17.25" customHeight="1" x14ac:dyDescent="0.15">
      <c r="A7" s="684"/>
      <c r="B7" s="685">
        <v>13</v>
      </c>
      <c r="C7" s="688"/>
      <c r="D7" s="689">
        <v>95428.1</v>
      </c>
      <c r="E7" s="689">
        <v>321.3</v>
      </c>
      <c r="F7" s="689">
        <v>29264.6</v>
      </c>
      <c r="G7" s="689">
        <v>98.5</v>
      </c>
      <c r="H7" s="689">
        <v>22538</v>
      </c>
      <c r="I7" s="689">
        <v>75.900000000000006</v>
      </c>
      <c r="J7" s="689">
        <v>20524.3</v>
      </c>
      <c r="K7" s="689">
        <v>69.099999999999994</v>
      </c>
      <c r="L7" s="689">
        <v>10411.6</v>
      </c>
      <c r="M7" s="689">
        <v>35.1</v>
      </c>
      <c r="N7" s="689">
        <v>12689.6</v>
      </c>
      <c r="O7" s="689">
        <v>42.7</v>
      </c>
      <c r="P7" s="673"/>
    </row>
    <row r="8" spans="1:16" ht="17.25" customHeight="1" x14ac:dyDescent="0.15">
      <c r="A8" s="684"/>
      <c r="B8" s="685">
        <v>14</v>
      </c>
      <c r="C8" s="688"/>
      <c r="D8" s="689">
        <v>83990.6</v>
      </c>
      <c r="E8" s="689">
        <v>287.60000000000002</v>
      </c>
      <c r="F8" s="689">
        <v>28004.7</v>
      </c>
      <c r="G8" s="689">
        <v>95.9</v>
      </c>
      <c r="H8" s="689">
        <v>19049.900000000001</v>
      </c>
      <c r="I8" s="689">
        <v>65.2</v>
      </c>
      <c r="J8" s="689">
        <v>12400.2</v>
      </c>
      <c r="K8" s="689">
        <v>42.5</v>
      </c>
      <c r="L8" s="689">
        <v>10491.8</v>
      </c>
      <c r="M8" s="689">
        <v>35.9</v>
      </c>
      <c r="N8" s="689">
        <v>14044</v>
      </c>
      <c r="O8" s="689">
        <v>48.1</v>
      </c>
      <c r="P8" s="673"/>
    </row>
    <row r="9" spans="1:16" ht="17.25" customHeight="1" x14ac:dyDescent="0.15">
      <c r="A9" s="684"/>
      <c r="B9" s="685">
        <v>15</v>
      </c>
      <c r="C9" s="688"/>
      <c r="D9" s="689">
        <v>78703.199999999997</v>
      </c>
      <c r="E9" s="689">
        <v>266.8</v>
      </c>
      <c r="F9" s="689">
        <v>26216.400000000001</v>
      </c>
      <c r="G9" s="689">
        <v>88.9</v>
      </c>
      <c r="H9" s="689">
        <v>16989.3</v>
      </c>
      <c r="I9" s="689">
        <v>57.6</v>
      </c>
      <c r="J9" s="689">
        <v>13064</v>
      </c>
      <c r="K9" s="689">
        <v>44.3</v>
      </c>
      <c r="L9" s="689">
        <v>8868</v>
      </c>
      <c r="M9" s="689">
        <v>30.1</v>
      </c>
      <c r="N9" s="689">
        <v>13565.5</v>
      </c>
      <c r="O9" s="689">
        <v>46</v>
      </c>
      <c r="P9" s="673"/>
    </row>
    <row r="10" spans="1:16" ht="17.25" customHeight="1" x14ac:dyDescent="0.15">
      <c r="A10" s="684"/>
      <c r="B10" s="685">
        <v>16</v>
      </c>
      <c r="C10" s="688"/>
      <c r="D10" s="689">
        <v>71151.899999999994</v>
      </c>
      <c r="E10" s="689">
        <v>244.5</v>
      </c>
      <c r="F10" s="689">
        <v>24839.5</v>
      </c>
      <c r="G10" s="689">
        <v>85.4</v>
      </c>
      <c r="H10" s="689">
        <v>14871.8</v>
      </c>
      <c r="I10" s="689">
        <v>51.1</v>
      </c>
      <c r="J10" s="689">
        <v>9213.4</v>
      </c>
      <c r="K10" s="689">
        <v>31.7</v>
      </c>
      <c r="L10" s="689">
        <v>8782.5</v>
      </c>
      <c r="M10" s="689">
        <v>30.2</v>
      </c>
      <c r="N10" s="689">
        <v>13444.7</v>
      </c>
      <c r="O10" s="689">
        <v>46.2</v>
      </c>
      <c r="P10" s="673"/>
    </row>
    <row r="11" spans="1:16" ht="17.25" customHeight="1" x14ac:dyDescent="0.15">
      <c r="A11" s="684"/>
      <c r="B11" s="685">
        <v>17</v>
      </c>
      <c r="C11" s="688"/>
      <c r="D11" s="689">
        <v>75701.100000000006</v>
      </c>
      <c r="E11" s="689">
        <v>258.39999999999998</v>
      </c>
      <c r="F11" s="689">
        <v>24935.200000000001</v>
      </c>
      <c r="G11" s="689">
        <v>85.1</v>
      </c>
      <c r="H11" s="689">
        <v>16495.3</v>
      </c>
      <c r="I11" s="689">
        <v>56.3</v>
      </c>
      <c r="J11" s="689">
        <v>8273.1</v>
      </c>
      <c r="K11" s="689">
        <v>28.2</v>
      </c>
      <c r="L11" s="689">
        <v>10254.6</v>
      </c>
      <c r="M11" s="689">
        <v>35</v>
      </c>
      <c r="N11" s="689">
        <v>15742.9</v>
      </c>
      <c r="O11" s="689">
        <v>53.7</v>
      </c>
      <c r="P11" s="673"/>
    </row>
    <row r="12" spans="1:16" ht="17.25" customHeight="1" x14ac:dyDescent="0.15">
      <c r="A12" s="684"/>
      <c r="B12" s="685">
        <v>18</v>
      </c>
      <c r="C12" s="688"/>
      <c r="D12" s="689">
        <v>81950.600000000006</v>
      </c>
      <c r="E12" s="689">
        <v>279.7</v>
      </c>
      <c r="F12" s="689">
        <v>25202</v>
      </c>
      <c r="G12" s="689">
        <v>86</v>
      </c>
      <c r="H12" s="689">
        <v>19985.5</v>
      </c>
      <c r="I12" s="689">
        <v>68.2</v>
      </c>
      <c r="J12" s="689">
        <v>8647.2999999999993</v>
      </c>
      <c r="K12" s="689">
        <v>29.5</v>
      </c>
      <c r="L12" s="689">
        <v>10711.5</v>
      </c>
      <c r="M12" s="689">
        <v>36.6</v>
      </c>
      <c r="N12" s="689">
        <v>17404.3</v>
      </c>
      <c r="O12" s="689">
        <v>59.4</v>
      </c>
      <c r="P12" s="673"/>
    </row>
    <row r="13" spans="1:16" ht="17.25" customHeight="1" x14ac:dyDescent="0.15">
      <c r="A13" s="684"/>
      <c r="B13" s="685">
        <v>19</v>
      </c>
      <c r="C13" s="688"/>
      <c r="D13" s="689">
        <v>77269.7</v>
      </c>
      <c r="E13" s="689">
        <v>263.7</v>
      </c>
      <c r="F13" s="689">
        <v>22706</v>
      </c>
      <c r="G13" s="689">
        <v>77.5</v>
      </c>
      <c r="H13" s="689">
        <v>19480.900000000001</v>
      </c>
      <c r="I13" s="689">
        <v>66.5</v>
      </c>
      <c r="J13" s="689">
        <v>7071.7</v>
      </c>
      <c r="K13" s="689">
        <v>24.1</v>
      </c>
      <c r="L13" s="689">
        <v>10633.2</v>
      </c>
      <c r="M13" s="689">
        <v>36.299999999999997</v>
      </c>
      <c r="N13" s="689">
        <v>17377.900000000001</v>
      </c>
      <c r="O13" s="689">
        <v>59.3</v>
      </c>
      <c r="P13" s="673"/>
    </row>
    <row r="14" spans="1:16" ht="17.25" customHeight="1" x14ac:dyDescent="0.15">
      <c r="A14" s="684"/>
      <c r="B14" s="685">
        <v>20</v>
      </c>
      <c r="C14" s="688"/>
      <c r="D14" s="689">
        <v>77813.2</v>
      </c>
      <c r="E14" s="689">
        <v>268.3</v>
      </c>
      <c r="F14" s="689">
        <v>23730.1</v>
      </c>
      <c r="G14" s="689">
        <v>81.8</v>
      </c>
      <c r="H14" s="689">
        <v>18269.7</v>
      </c>
      <c r="I14" s="689">
        <v>63</v>
      </c>
      <c r="J14" s="689">
        <v>6551.5</v>
      </c>
      <c r="K14" s="689">
        <v>22.6</v>
      </c>
      <c r="L14" s="689">
        <v>12611.9</v>
      </c>
      <c r="M14" s="689">
        <v>43.5</v>
      </c>
      <c r="N14" s="689">
        <v>16650</v>
      </c>
      <c r="O14" s="689">
        <v>57.4</v>
      </c>
      <c r="P14" s="673"/>
    </row>
    <row r="15" spans="1:16" ht="17.25" customHeight="1" x14ac:dyDescent="0.15">
      <c r="A15" s="684"/>
      <c r="B15" s="685">
        <v>21</v>
      </c>
      <c r="C15" s="688"/>
      <c r="D15" s="689">
        <v>81887.5</v>
      </c>
      <c r="E15" s="689">
        <v>280.39999999999998</v>
      </c>
      <c r="F15" s="689">
        <v>24256.2</v>
      </c>
      <c r="G15" s="689">
        <v>83.1</v>
      </c>
      <c r="H15" s="689">
        <v>19630.099999999999</v>
      </c>
      <c r="I15" s="689">
        <v>67.2</v>
      </c>
      <c r="J15" s="689">
        <v>6553.5</v>
      </c>
      <c r="K15" s="689">
        <v>22.4</v>
      </c>
      <c r="L15" s="689">
        <v>13278.8</v>
      </c>
      <c r="M15" s="689">
        <v>45.5</v>
      </c>
      <c r="N15" s="689">
        <v>18168.900000000001</v>
      </c>
      <c r="O15" s="689">
        <v>62.2</v>
      </c>
      <c r="P15" s="673"/>
    </row>
    <row r="16" spans="1:16" ht="17.25" customHeight="1" x14ac:dyDescent="0.15">
      <c r="A16" s="684"/>
      <c r="B16" s="685">
        <v>22</v>
      </c>
      <c r="C16" s="688"/>
      <c r="D16" s="689">
        <v>84015.5</v>
      </c>
      <c r="E16" s="689">
        <v>286.7</v>
      </c>
      <c r="F16" s="689">
        <v>23632.5</v>
      </c>
      <c r="G16" s="689">
        <v>80.7</v>
      </c>
      <c r="H16" s="689">
        <v>18810.7</v>
      </c>
      <c r="I16" s="689">
        <v>64.2</v>
      </c>
      <c r="J16" s="689">
        <v>7006.4</v>
      </c>
      <c r="K16" s="689">
        <v>23.9</v>
      </c>
      <c r="L16" s="689">
        <v>14226.4</v>
      </c>
      <c r="M16" s="689">
        <v>48.6</v>
      </c>
      <c r="N16" s="689">
        <v>20339.5</v>
      </c>
      <c r="O16" s="689">
        <v>69.400000000000006</v>
      </c>
      <c r="P16" s="673"/>
    </row>
    <row r="17" spans="1:16" ht="17.25" customHeight="1" x14ac:dyDescent="0.15">
      <c r="A17" s="690"/>
      <c r="B17" s="691">
        <v>23</v>
      </c>
      <c r="C17" s="692"/>
      <c r="D17" s="693">
        <v>81789.7</v>
      </c>
      <c r="E17" s="693">
        <v>279.10000000000002</v>
      </c>
      <c r="F17" s="693">
        <v>22699</v>
      </c>
      <c r="G17" s="693">
        <v>77.5</v>
      </c>
      <c r="H17" s="693">
        <v>17128.2</v>
      </c>
      <c r="I17" s="693">
        <v>58.5</v>
      </c>
      <c r="J17" s="693">
        <v>7160.9</v>
      </c>
      <c r="K17" s="693">
        <v>24.4</v>
      </c>
      <c r="L17" s="693">
        <v>15881.4</v>
      </c>
      <c r="M17" s="693">
        <v>54.2</v>
      </c>
      <c r="N17" s="693">
        <v>18920.2</v>
      </c>
      <c r="O17" s="693">
        <v>64.599999999999994</v>
      </c>
      <c r="P17" s="673"/>
    </row>
    <row r="18" spans="1:16" ht="17.25" customHeight="1" x14ac:dyDescent="0.15">
      <c r="A18" s="694" t="s">
        <v>504</v>
      </c>
      <c r="B18" s="685">
        <v>3</v>
      </c>
      <c r="C18" s="686" t="s">
        <v>70</v>
      </c>
      <c r="D18" s="687">
        <v>7026.2</v>
      </c>
      <c r="E18" s="687">
        <v>270.2</v>
      </c>
      <c r="F18" s="687">
        <v>1845.1</v>
      </c>
      <c r="G18" s="687">
        <v>71</v>
      </c>
      <c r="H18" s="687">
        <v>1528.9</v>
      </c>
      <c r="I18" s="687">
        <v>58.8</v>
      </c>
      <c r="J18" s="687">
        <v>623.9</v>
      </c>
      <c r="K18" s="687">
        <v>24</v>
      </c>
      <c r="L18" s="687">
        <v>1303.5</v>
      </c>
      <c r="M18" s="687">
        <v>50.1</v>
      </c>
      <c r="N18" s="687">
        <v>1724.8</v>
      </c>
      <c r="O18" s="687">
        <v>66.3</v>
      </c>
      <c r="P18" s="673"/>
    </row>
    <row r="19" spans="1:16" ht="17.25" customHeight="1" x14ac:dyDescent="0.15">
      <c r="A19" s="694"/>
      <c r="B19" s="685">
        <v>4</v>
      </c>
      <c r="C19" s="688"/>
      <c r="D19" s="689">
        <v>7163.5</v>
      </c>
      <c r="E19" s="689">
        <v>286.5</v>
      </c>
      <c r="F19" s="689">
        <v>2010.8</v>
      </c>
      <c r="G19" s="689">
        <v>80.400000000000006</v>
      </c>
      <c r="H19" s="689">
        <v>1503.2</v>
      </c>
      <c r="I19" s="689">
        <v>60.1</v>
      </c>
      <c r="J19" s="689">
        <v>649.4</v>
      </c>
      <c r="K19" s="689">
        <v>26</v>
      </c>
      <c r="L19" s="689">
        <v>1250.8</v>
      </c>
      <c r="M19" s="689">
        <v>50</v>
      </c>
      <c r="N19" s="689">
        <v>1749.3</v>
      </c>
      <c r="O19" s="689">
        <v>70</v>
      </c>
      <c r="P19" s="673"/>
    </row>
    <row r="20" spans="1:16" ht="17.25" customHeight="1" x14ac:dyDescent="0.15">
      <c r="A20" s="695"/>
      <c r="B20" s="696">
        <v>5</v>
      </c>
      <c r="C20" s="697"/>
      <c r="D20" s="698">
        <v>6402.2</v>
      </c>
      <c r="E20" s="698">
        <v>278.39999999999998</v>
      </c>
      <c r="F20" s="698">
        <v>1658.7</v>
      </c>
      <c r="G20" s="698">
        <v>72.099999999999994</v>
      </c>
      <c r="H20" s="698">
        <v>1396.9</v>
      </c>
      <c r="I20" s="698">
        <v>60.7</v>
      </c>
      <c r="J20" s="698">
        <v>588.20000000000005</v>
      </c>
      <c r="K20" s="698">
        <v>25.6</v>
      </c>
      <c r="L20" s="698">
        <v>1372.1</v>
      </c>
      <c r="M20" s="698">
        <v>59.7</v>
      </c>
      <c r="N20" s="698">
        <v>1386.3</v>
      </c>
      <c r="O20" s="698">
        <v>60.3</v>
      </c>
      <c r="P20" s="673"/>
    </row>
    <row r="21" spans="1:16" ht="17.25" customHeight="1" x14ac:dyDescent="0.15">
      <c r="A21" s="699"/>
      <c r="B21" s="700">
        <v>6</v>
      </c>
      <c r="C21" s="701"/>
      <c r="D21" s="702">
        <v>6786.2</v>
      </c>
      <c r="E21" s="702">
        <v>261</v>
      </c>
      <c r="F21" s="702">
        <v>1796.2</v>
      </c>
      <c r="G21" s="702">
        <v>69.099999999999994</v>
      </c>
      <c r="H21" s="702">
        <v>1396.2</v>
      </c>
      <c r="I21" s="702">
        <v>53.7</v>
      </c>
      <c r="J21" s="702">
        <v>625</v>
      </c>
      <c r="K21" s="702">
        <v>24</v>
      </c>
      <c r="L21" s="702">
        <v>1429.7</v>
      </c>
      <c r="M21" s="702">
        <v>55</v>
      </c>
      <c r="N21" s="702">
        <v>1539.1</v>
      </c>
      <c r="O21" s="702">
        <v>59.2</v>
      </c>
      <c r="P21" s="673"/>
    </row>
    <row r="22" spans="1:16" ht="17.25" customHeight="1" x14ac:dyDescent="0.15">
      <c r="A22" s="694"/>
      <c r="B22" s="685">
        <v>7</v>
      </c>
      <c r="C22" s="688"/>
      <c r="D22" s="689">
        <v>6680.3</v>
      </c>
      <c r="E22" s="689">
        <v>267.2</v>
      </c>
      <c r="F22" s="689">
        <v>1825.9</v>
      </c>
      <c r="G22" s="689">
        <v>73</v>
      </c>
      <c r="H22" s="689">
        <v>1266.2</v>
      </c>
      <c r="I22" s="689">
        <v>50.6</v>
      </c>
      <c r="J22" s="689">
        <v>658.4</v>
      </c>
      <c r="K22" s="689">
        <v>26.3</v>
      </c>
      <c r="L22" s="689">
        <v>1297.8</v>
      </c>
      <c r="M22" s="689">
        <v>51.9</v>
      </c>
      <c r="N22" s="689">
        <v>1632.1</v>
      </c>
      <c r="O22" s="689">
        <v>65.3</v>
      </c>
      <c r="P22" s="673"/>
    </row>
    <row r="23" spans="1:16" ht="17.25" customHeight="1" x14ac:dyDescent="0.15">
      <c r="A23" s="694"/>
      <c r="B23" s="685">
        <v>8</v>
      </c>
      <c r="C23" s="688"/>
      <c r="D23" s="689">
        <v>6430.5</v>
      </c>
      <c r="E23" s="689">
        <v>238.2</v>
      </c>
      <c r="F23" s="689">
        <v>1529</v>
      </c>
      <c r="G23" s="689">
        <v>56.6</v>
      </c>
      <c r="H23" s="689">
        <v>1260.2</v>
      </c>
      <c r="I23" s="689">
        <v>46.7</v>
      </c>
      <c r="J23" s="689">
        <v>632</v>
      </c>
      <c r="K23" s="689">
        <v>23.4</v>
      </c>
      <c r="L23" s="689">
        <v>1381.3</v>
      </c>
      <c r="M23" s="689">
        <v>51.2</v>
      </c>
      <c r="N23" s="689">
        <v>1628.1</v>
      </c>
      <c r="O23" s="689">
        <v>60.3</v>
      </c>
      <c r="P23" s="673"/>
    </row>
    <row r="24" spans="1:16" ht="17.25" customHeight="1" x14ac:dyDescent="0.15">
      <c r="A24" s="694"/>
      <c r="B24" s="685">
        <v>9</v>
      </c>
      <c r="C24" s="688"/>
      <c r="D24" s="689">
        <v>6556.5</v>
      </c>
      <c r="E24" s="689">
        <v>273.2</v>
      </c>
      <c r="F24" s="689">
        <v>1643.1</v>
      </c>
      <c r="G24" s="689">
        <v>68.5</v>
      </c>
      <c r="H24" s="689">
        <v>1393.3</v>
      </c>
      <c r="I24" s="689">
        <v>58.1</v>
      </c>
      <c r="J24" s="689">
        <v>592.29999999999995</v>
      </c>
      <c r="K24" s="689">
        <v>24.7</v>
      </c>
      <c r="L24" s="689">
        <v>1347.4</v>
      </c>
      <c r="M24" s="689">
        <v>56.1</v>
      </c>
      <c r="N24" s="689">
        <v>1580.5</v>
      </c>
      <c r="O24" s="689">
        <v>65.900000000000006</v>
      </c>
      <c r="P24" s="673"/>
    </row>
    <row r="25" spans="1:16" ht="17.25" customHeight="1" x14ac:dyDescent="0.15">
      <c r="A25" s="694"/>
      <c r="B25" s="685">
        <v>10</v>
      </c>
      <c r="C25" s="688"/>
      <c r="D25" s="689">
        <v>6542.1</v>
      </c>
      <c r="E25" s="689">
        <v>261.7</v>
      </c>
      <c r="F25" s="689">
        <v>1897.4</v>
      </c>
      <c r="G25" s="689">
        <v>75.900000000000006</v>
      </c>
      <c r="H25" s="689">
        <v>1344</v>
      </c>
      <c r="I25" s="689">
        <v>53.8</v>
      </c>
      <c r="J25" s="689">
        <v>552.1</v>
      </c>
      <c r="K25" s="689">
        <v>22.1</v>
      </c>
      <c r="L25" s="689">
        <v>1283.4000000000001</v>
      </c>
      <c r="M25" s="689">
        <v>51.3</v>
      </c>
      <c r="N25" s="689">
        <v>1465.4</v>
      </c>
      <c r="O25" s="689">
        <v>58.6</v>
      </c>
      <c r="P25" s="673"/>
    </row>
    <row r="26" spans="1:16" ht="17.25" customHeight="1" x14ac:dyDescent="0.15">
      <c r="A26" s="694"/>
      <c r="B26" s="685">
        <v>11</v>
      </c>
      <c r="C26" s="688"/>
      <c r="D26" s="689">
        <v>6709.3</v>
      </c>
      <c r="E26" s="689">
        <v>279.60000000000002</v>
      </c>
      <c r="F26" s="689">
        <v>1903.2</v>
      </c>
      <c r="G26" s="689">
        <v>79.3</v>
      </c>
      <c r="H26" s="689">
        <v>1460</v>
      </c>
      <c r="I26" s="689">
        <v>60.8</v>
      </c>
      <c r="J26" s="689">
        <v>533.9</v>
      </c>
      <c r="K26" s="689">
        <v>22.2</v>
      </c>
      <c r="L26" s="689">
        <v>1388.8</v>
      </c>
      <c r="M26" s="689">
        <v>57.9</v>
      </c>
      <c r="N26" s="689">
        <v>1423.4</v>
      </c>
      <c r="O26" s="689">
        <v>59.3</v>
      </c>
      <c r="P26" s="673"/>
    </row>
    <row r="27" spans="1:16" ht="17.25" customHeight="1" x14ac:dyDescent="0.15">
      <c r="A27" s="694"/>
      <c r="B27" s="685">
        <v>12</v>
      </c>
      <c r="C27" s="688"/>
      <c r="D27" s="689">
        <v>8625.1</v>
      </c>
      <c r="E27" s="689">
        <v>345</v>
      </c>
      <c r="F27" s="689">
        <v>3184.7</v>
      </c>
      <c r="G27" s="689">
        <v>127.4</v>
      </c>
      <c r="H27" s="689">
        <v>1580.5</v>
      </c>
      <c r="I27" s="689">
        <v>63.2</v>
      </c>
      <c r="J27" s="689">
        <v>624.70000000000005</v>
      </c>
      <c r="K27" s="689">
        <v>25</v>
      </c>
      <c r="L27" s="689">
        <v>1462.9</v>
      </c>
      <c r="M27" s="689">
        <v>58.5</v>
      </c>
      <c r="N27" s="689">
        <v>1772.2</v>
      </c>
      <c r="O27" s="689">
        <v>70.900000000000006</v>
      </c>
      <c r="P27" s="673"/>
    </row>
    <row r="28" spans="1:16" ht="17.25" customHeight="1" x14ac:dyDescent="0.15">
      <c r="A28" s="694" t="s">
        <v>505</v>
      </c>
      <c r="B28" s="685">
        <v>1</v>
      </c>
      <c r="C28" s="688" t="s">
        <v>70</v>
      </c>
      <c r="D28" s="689">
        <v>5472.9</v>
      </c>
      <c r="E28" s="689">
        <v>273.60000000000002</v>
      </c>
      <c r="F28" s="689">
        <v>1280.5</v>
      </c>
      <c r="G28" s="689">
        <v>64</v>
      </c>
      <c r="H28" s="689">
        <v>1253.8</v>
      </c>
      <c r="I28" s="689">
        <v>62.7</v>
      </c>
      <c r="J28" s="689">
        <v>436.5</v>
      </c>
      <c r="K28" s="689">
        <v>21.8</v>
      </c>
      <c r="L28" s="689">
        <v>1193.4000000000001</v>
      </c>
      <c r="M28" s="689">
        <v>59.7</v>
      </c>
      <c r="N28" s="689">
        <v>1308.7</v>
      </c>
      <c r="O28" s="689">
        <v>65.400000000000006</v>
      </c>
      <c r="P28" s="673"/>
    </row>
    <row r="29" spans="1:16" ht="17.25" customHeight="1" x14ac:dyDescent="0.15">
      <c r="A29" s="694"/>
      <c r="B29" s="685">
        <v>2</v>
      </c>
      <c r="C29" s="688"/>
      <c r="D29" s="689">
        <v>5699</v>
      </c>
      <c r="E29" s="689">
        <v>237.5</v>
      </c>
      <c r="F29" s="689">
        <v>1479.5</v>
      </c>
      <c r="G29" s="689">
        <v>61.7</v>
      </c>
      <c r="H29" s="689">
        <v>1265.0999999999999</v>
      </c>
      <c r="I29" s="689">
        <v>52.7</v>
      </c>
      <c r="J29" s="689">
        <v>439.7</v>
      </c>
      <c r="K29" s="689">
        <v>18.3</v>
      </c>
      <c r="L29" s="689">
        <v>1213</v>
      </c>
      <c r="M29" s="689">
        <v>50.6</v>
      </c>
      <c r="N29" s="689">
        <v>1301.7</v>
      </c>
      <c r="O29" s="689">
        <v>54.2</v>
      </c>
      <c r="P29" s="673"/>
    </row>
    <row r="30" spans="1:16" ht="14.25" customHeight="1" x14ac:dyDescent="0.15">
      <c r="A30" s="703"/>
      <c r="B30" s="704">
        <v>3</v>
      </c>
      <c r="C30" s="692"/>
      <c r="D30" s="693">
        <v>6376.1</v>
      </c>
      <c r="E30" s="693">
        <v>245.2</v>
      </c>
      <c r="F30" s="705">
        <v>1554.7</v>
      </c>
      <c r="G30" s="693">
        <v>59.8</v>
      </c>
      <c r="H30" s="693">
        <v>1369.8</v>
      </c>
      <c r="I30" s="693">
        <v>52.7</v>
      </c>
      <c r="J30" s="693">
        <v>571.79999999999995</v>
      </c>
      <c r="K30" s="693">
        <v>22</v>
      </c>
      <c r="L30" s="693">
        <v>1423.2</v>
      </c>
      <c r="M30" s="693">
        <v>54.7</v>
      </c>
      <c r="N30" s="693">
        <v>1456.6</v>
      </c>
      <c r="O30" s="705">
        <v>56</v>
      </c>
      <c r="P30" s="673"/>
    </row>
    <row r="31" spans="1:16" s="707" customFormat="1" ht="6.95" customHeight="1" x14ac:dyDescent="0.15">
      <c r="A31" s="685"/>
      <c r="B31" s="706"/>
    </row>
    <row r="32" spans="1:16" s="707" customFormat="1" ht="14.25" customHeight="1" x14ac:dyDescent="0.15">
      <c r="A32" s="708" t="s">
        <v>482</v>
      </c>
      <c r="B32" s="706">
        <v>1</v>
      </c>
      <c r="C32" s="707" t="s">
        <v>506</v>
      </c>
    </row>
    <row r="33" spans="1:16" s="707" customFormat="1" ht="14.25" customHeight="1" x14ac:dyDescent="0.15">
      <c r="A33" s="708"/>
      <c r="B33" s="706">
        <v>2</v>
      </c>
      <c r="C33" s="707" t="s">
        <v>507</v>
      </c>
      <c r="E33" s="708"/>
      <c r="F33" s="708"/>
      <c r="G33" s="708"/>
      <c r="H33" s="708"/>
      <c r="I33" s="708"/>
      <c r="J33" s="708"/>
      <c r="K33" s="708"/>
      <c r="L33" s="708"/>
      <c r="M33" s="708"/>
      <c r="N33" s="708"/>
      <c r="O33" s="708"/>
      <c r="P33" s="708"/>
    </row>
    <row r="34" spans="1:16" s="707" customFormat="1" ht="14.25" customHeight="1" x14ac:dyDescent="0.15">
      <c r="A34" s="708"/>
      <c r="B34" s="706">
        <v>3</v>
      </c>
      <c r="C34" s="707" t="s">
        <v>508</v>
      </c>
    </row>
  </sheetData>
  <phoneticPr fontId="6"/>
  <printOptions horizontalCentered="1"/>
  <pageMargins left="0.59055118110236227" right="0.59055118110236227" top="0.59055118110236227" bottom="0.59055118110236227" header="0" footer="0.39370078740157483"/>
  <pageSetup paperSize="9" orientation="landscape" r:id="rId1"/>
  <headerFooter alignWithMargins="0">
    <oddFooter>&amp;C-76-</oddFooter>
  </headerFooter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000-000000000000}">
  <dimension ref="E18:L50"/>
  <sheetViews>
    <sheetView zoomScale="50" zoomScaleNormal="50" workbookViewId="0">
      <selection activeCell="H21" sqref="H21"/>
    </sheetView>
  </sheetViews>
  <sheetFormatPr defaultRowHeight="13.5" x14ac:dyDescent="0.15"/>
  <cols>
    <col min="1" max="1" width="1.875" style="712" customWidth="1"/>
    <col min="2" max="2" width="2.5" style="712" customWidth="1"/>
    <col min="3" max="3" width="9" style="712"/>
    <col min="4" max="4" width="8" style="712" customWidth="1"/>
    <col min="5" max="5" width="9" style="712" customWidth="1"/>
    <col min="6" max="6" width="9.5" style="712" customWidth="1"/>
    <col min="7" max="8" width="9" style="712"/>
    <col min="9" max="9" width="10" style="712" customWidth="1"/>
    <col min="10" max="16384" width="9" style="712"/>
  </cols>
  <sheetData>
    <row r="18" spans="6:12" x14ac:dyDescent="0.15">
      <c r="F18" s="709"/>
      <c r="G18" s="710"/>
      <c r="H18" s="710"/>
      <c r="I18" s="710"/>
      <c r="J18" s="710"/>
      <c r="K18" s="710"/>
      <c r="L18" s="711"/>
    </row>
    <row r="19" spans="6:12" x14ac:dyDescent="0.15">
      <c r="F19" s="713"/>
      <c r="G19" s="714"/>
      <c r="H19" s="714"/>
      <c r="I19" s="714" t="s">
        <v>483</v>
      </c>
      <c r="J19" s="714"/>
      <c r="K19" s="714"/>
      <c r="L19" s="715"/>
    </row>
    <row r="20" spans="6:12" x14ac:dyDescent="0.15">
      <c r="F20" s="713"/>
      <c r="G20" s="714"/>
      <c r="H20" s="714"/>
      <c r="I20" s="714"/>
      <c r="J20" s="714"/>
      <c r="K20" s="714"/>
      <c r="L20" s="715"/>
    </row>
    <row r="21" spans="6:12" x14ac:dyDescent="0.15">
      <c r="F21" s="713"/>
      <c r="G21" s="714"/>
      <c r="H21" s="34" t="s">
        <v>494</v>
      </c>
      <c r="I21" s="714"/>
      <c r="J21" s="714"/>
      <c r="K21" s="714"/>
      <c r="L21" s="715"/>
    </row>
    <row r="22" spans="6:12" x14ac:dyDescent="0.15">
      <c r="F22" s="713"/>
      <c r="G22" s="714"/>
      <c r="H22" s="714"/>
      <c r="I22" s="714"/>
      <c r="J22" s="714"/>
      <c r="K22" s="714"/>
      <c r="L22" s="715"/>
    </row>
    <row r="23" spans="6:12" x14ac:dyDescent="0.15">
      <c r="F23" s="713"/>
      <c r="G23" s="714"/>
      <c r="H23" s="714" t="s">
        <v>484</v>
      </c>
      <c r="I23" s="714"/>
      <c r="J23" s="714"/>
      <c r="K23" s="714"/>
      <c r="L23" s="715"/>
    </row>
    <row r="24" spans="6:12" x14ac:dyDescent="0.15">
      <c r="F24" s="713"/>
      <c r="G24" s="714"/>
      <c r="H24" s="714"/>
      <c r="I24" s="714"/>
      <c r="J24" s="714"/>
      <c r="K24" s="714"/>
      <c r="L24" s="715"/>
    </row>
    <row r="25" spans="6:12" x14ac:dyDescent="0.15">
      <c r="F25" s="713"/>
      <c r="G25" s="714" t="s">
        <v>485</v>
      </c>
      <c r="H25" s="714"/>
      <c r="I25" s="714"/>
      <c r="J25" s="714"/>
      <c r="K25" s="714"/>
      <c r="L25" s="715"/>
    </row>
    <row r="26" spans="6:12" x14ac:dyDescent="0.15">
      <c r="F26" s="713"/>
      <c r="G26" s="714" t="s">
        <v>486</v>
      </c>
      <c r="H26" s="714"/>
      <c r="I26" s="714"/>
      <c r="J26" s="714"/>
      <c r="K26" s="714"/>
      <c r="L26" s="715"/>
    </row>
    <row r="27" spans="6:12" x14ac:dyDescent="0.15">
      <c r="F27" s="713"/>
      <c r="G27" s="714"/>
      <c r="H27" s="714"/>
      <c r="I27" s="714" t="s">
        <v>487</v>
      </c>
      <c r="J27" s="714"/>
      <c r="K27" s="714"/>
      <c r="L27" s="715"/>
    </row>
    <row r="28" spans="6:12" x14ac:dyDescent="0.15">
      <c r="F28" s="713"/>
      <c r="G28" s="714"/>
      <c r="H28" s="714"/>
      <c r="I28" s="714" t="s">
        <v>488</v>
      </c>
      <c r="J28" s="714"/>
      <c r="K28" s="714"/>
      <c r="L28" s="715"/>
    </row>
    <row r="29" spans="6:12" x14ac:dyDescent="0.15">
      <c r="F29" s="713"/>
      <c r="G29" s="714"/>
      <c r="H29" s="714"/>
      <c r="I29" s="714"/>
      <c r="J29" s="714"/>
      <c r="K29" s="714"/>
      <c r="L29" s="715"/>
    </row>
    <row r="30" spans="6:12" x14ac:dyDescent="0.15">
      <c r="F30" s="713"/>
      <c r="G30" s="714" t="s">
        <v>489</v>
      </c>
      <c r="H30" s="714"/>
      <c r="I30" s="714"/>
      <c r="J30" s="714"/>
      <c r="K30" s="714"/>
      <c r="L30" s="715"/>
    </row>
    <row r="31" spans="6:12" x14ac:dyDescent="0.15">
      <c r="F31" s="713"/>
      <c r="G31" s="714" t="s">
        <v>490</v>
      </c>
      <c r="H31" s="714"/>
      <c r="I31" s="714"/>
      <c r="J31" s="714"/>
      <c r="K31" s="714"/>
      <c r="L31" s="715"/>
    </row>
    <row r="32" spans="6:12" x14ac:dyDescent="0.15">
      <c r="F32" s="713"/>
      <c r="G32" s="714"/>
      <c r="H32" s="714"/>
      <c r="I32" s="714" t="s">
        <v>491</v>
      </c>
      <c r="J32" s="714"/>
      <c r="K32" s="714"/>
      <c r="L32" s="715"/>
    </row>
    <row r="33" spans="5:12" x14ac:dyDescent="0.15">
      <c r="F33" s="713"/>
      <c r="G33" s="714"/>
      <c r="H33" s="714"/>
      <c r="I33" s="714" t="s">
        <v>492</v>
      </c>
      <c r="J33" s="714"/>
      <c r="K33" s="714"/>
      <c r="L33" s="715"/>
    </row>
    <row r="34" spans="5:12" x14ac:dyDescent="0.15">
      <c r="F34" s="716"/>
      <c r="G34" s="717"/>
      <c r="H34" s="717"/>
      <c r="I34" s="717"/>
      <c r="J34" s="717"/>
      <c r="K34" s="717"/>
      <c r="L34" s="718"/>
    </row>
    <row r="35" spans="5:12" ht="8.25" customHeight="1" x14ac:dyDescent="0.15"/>
    <row r="36" spans="5:12" x14ac:dyDescent="0.15">
      <c r="E36" s="714"/>
      <c r="F36" s="714"/>
      <c r="G36" s="714"/>
      <c r="H36" s="714"/>
      <c r="I36" s="714"/>
    </row>
    <row r="37" spans="5:12" x14ac:dyDescent="0.15">
      <c r="E37" s="714"/>
      <c r="F37" s="714"/>
      <c r="G37" s="714"/>
      <c r="H37" s="714"/>
      <c r="I37" s="714"/>
    </row>
    <row r="38" spans="5:12" x14ac:dyDescent="0.15">
      <c r="E38" s="714"/>
      <c r="F38" s="714"/>
      <c r="G38" s="714"/>
      <c r="H38" s="714"/>
      <c r="I38" s="714"/>
    </row>
    <row r="39" spans="5:12" x14ac:dyDescent="0.15">
      <c r="E39" s="714"/>
      <c r="F39" s="714"/>
      <c r="G39" s="714"/>
      <c r="H39" s="714"/>
      <c r="I39" s="714"/>
    </row>
    <row r="40" spans="5:12" x14ac:dyDescent="0.15">
      <c r="E40" s="714"/>
      <c r="F40" s="714"/>
      <c r="G40" s="714"/>
      <c r="H40" s="714"/>
      <c r="I40" s="714"/>
    </row>
    <row r="41" spans="5:12" x14ac:dyDescent="0.15">
      <c r="E41" s="714"/>
      <c r="F41" s="714"/>
      <c r="G41" s="714"/>
      <c r="H41" s="714"/>
      <c r="I41" s="714"/>
    </row>
    <row r="42" spans="5:12" x14ac:dyDescent="0.15">
      <c r="E42" s="714"/>
      <c r="F42" s="714"/>
      <c r="G42" s="714"/>
      <c r="H42" s="714"/>
      <c r="I42" s="714"/>
    </row>
    <row r="43" spans="5:12" x14ac:dyDescent="0.15">
      <c r="E43" s="714"/>
      <c r="F43" s="714"/>
      <c r="G43" s="714"/>
      <c r="H43" s="714"/>
      <c r="I43" s="714"/>
    </row>
    <row r="44" spans="5:12" x14ac:dyDescent="0.15">
      <c r="E44" s="714"/>
      <c r="F44" s="714"/>
      <c r="G44" s="714"/>
      <c r="H44" s="714"/>
      <c r="I44" s="714"/>
    </row>
    <row r="45" spans="5:12" x14ac:dyDescent="0.15">
      <c r="E45" s="714"/>
      <c r="F45" s="714"/>
      <c r="G45" s="714"/>
      <c r="H45" s="714"/>
      <c r="I45" s="714"/>
    </row>
    <row r="46" spans="5:12" x14ac:dyDescent="0.15">
      <c r="E46" s="714"/>
      <c r="F46" s="714"/>
      <c r="G46" s="714"/>
      <c r="H46" s="714"/>
      <c r="I46" s="714"/>
    </row>
    <row r="47" spans="5:12" x14ac:dyDescent="0.15">
      <c r="E47" s="714"/>
      <c r="F47" s="714"/>
      <c r="G47" s="714"/>
      <c r="H47" s="714"/>
      <c r="I47" s="714"/>
    </row>
    <row r="48" spans="5:12" x14ac:dyDescent="0.15">
      <c r="E48" s="714"/>
      <c r="F48" s="714"/>
      <c r="G48" s="714"/>
      <c r="H48" s="714"/>
      <c r="I48" s="714"/>
    </row>
    <row r="49" spans="5:9" x14ac:dyDescent="0.15">
      <c r="E49" s="714"/>
      <c r="F49" s="714"/>
      <c r="G49" s="714"/>
      <c r="H49" s="714"/>
      <c r="I49" s="714"/>
    </row>
    <row r="50" spans="5:9" ht="18.75" customHeight="1" x14ac:dyDescent="0.15">
      <c r="E50" s="714"/>
      <c r="F50" s="714"/>
      <c r="G50" s="714"/>
      <c r="H50" s="714"/>
      <c r="I50" s="714"/>
    </row>
  </sheetData>
  <phoneticPr fontId="6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AT68"/>
  <sheetViews>
    <sheetView zoomScale="80" zoomScaleNormal="80" workbookViewId="0"/>
  </sheetViews>
  <sheetFormatPr defaultColWidth="7.5" defaultRowHeight="12" x14ac:dyDescent="0.15"/>
  <cols>
    <col min="1" max="1" width="1.625" style="153" customWidth="1"/>
    <col min="2" max="2" width="4.125" style="153" customWidth="1"/>
    <col min="3" max="3" width="3.125" style="153" customWidth="1"/>
    <col min="4" max="4" width="2.625" style="153" customWidth="1"/>
    <col min="5" max="7" width="5.875" style="153" customWidth="1"/>
    <col min="8" max="8" width="8.125" style="153" customWidth="1"/>
    <col min="9" max="11" width="5.875" style="153" customWidth="1"/>
    <col min="12" max="12" width="8.125" style="153" customWidth="1"/>
    <col min="13" max="15" width="5.875" style="153" customWidth="1"/>
    <col min="16" max="16" width="8.125" style="153" customWidth="1"/>
    <col min="17" max="19" width="5.875" style="153" customWidth="1"/>
    <col min="20" max="20" width="8.125" style="153" customWidth="1"/>
    <col min="21" max="23" width="5.875" style="153" customWidth="1"/>
    <col min="24" max="24" width="8.125" style="153" customWidth="1"/>
    <col min="25" max="16384" width="7.5" style="153"/>
  </cols>
  <sheetData>
    <row r="1" spans="2:46" ht="19.5" customHeight="1" x14ac:dyDescent="0.15">
      <c r="B1" s="151" t="s">
        <v>82</v>
      </c>
      <c r="C1" s="152"/>
    </row>
    <row r="2" spans="2:46" x14ac:dyDescent="0.15">
      <c r="B2" s="153" t="s">
        <v>83</v>
      </c>
      <c r="Z2" s="152"/>
    </row>
    <row r="3" spans="2:46" x14ac:dyDescent="0.15">
      <c r="B3" s="153" t="s">
        <v>84</v>
      </c>
      <c r="X3" s="154" t="s">
        <v>85</v>
      </c>
      <c r="Z3" s="152"/>
    </row>
    <row r="4" spans="2:46" ht="6" customHeight="1" x14ac:dyDescent="0.15">
      <c r="X4" s="154"/>
      <c r="Z4" s="152"/>
    </row>
    <row r="5" spans="2:46" ht="13.5" customHeight="1" x14ac:dyDescent="0.15">
      <c r="B5" s="155"/>
      <c r="C5" s="156" t="s">
        <v>86</v>
      </c>
      <c r="D5" s="157"/>
      <c r="E5" s="735" t="s">
        <v>87</v>
      </c>
      <c r="F5" s="736"/>
      <c r="G5" s="736"/>
      <c r="H5" s="737"/>
      <c r="I5" s="735" t="s">
        <v>88</v>
      </c>
      <c r="J5" s="736"/>
      <c r="K5" s="736"/>
      <c r="L5" s="737"/>
      <c r="M5" s="735" t="s">
        <v>89</v>
      </c>
      <c r="N5" s="736"/>
      <c r="O5" s="736"/>
      <c r="P5" s="737"/>
      <c r="Q5" s="735" t="s">
        <v>90</v>
      </c>
      <c r="R5" s="736"/>
      <c r="S5" s="736"/>
      <c r="T5" s="737"/>
      <c r="U5" s="735" t="s">
        <v>91</v>
      </c>
      <c r="V5" s="736"/>
      <c r="W5" s="736"/>
      <c r="X5" s="737"/>
      <c r="Z5" s="159"/>
      <c r="AA5" s="160"/>
      <c r="AB5" s="160"/>
      <c r="AC5" s="160"/>
      <c r="AD5" s="160"/>
      <c r="AE5" s="160"/>
      <c r="AF5" s="160"/>
      <c r="AG5" s="161"/>
      <c r="AH5" s="161"/>
      <c r="AI5" s="161"/>
      <c r="AJ5" s="161"/>
    </row>
    <row r="6" spans="2:46" x14ac:dyDescent="0.15">
      <c r="B6" s="162" t="s">
        <v>92</v>
      </c>
      <c r="C6" s="163"/>
      <c r="D6" s="164"/>
      <c r="E6" s="165" t="s">
        <v>93</v>
      </c>
      <c r="F6" s="166" t="s">
        <v>94</v>
      </c>
      <c r="G6" s="167" t="s">
        <v>95</v>
      </c>
      <c r="H6" s="166" t="s">
        <v>96</v>
      </c>
      <c r="I6" s="165" t="s">
        <v>93</v>
      </c>
      <c r="J6" s="166" t="s">
        <v>94</v>
      </c>
      <c r="K6" s="167" t="s">
        <v>95</v>
      </c>
      <c r="L6" s="166" t="s">
        <v>96</v>
      </c>
      <c r="M6" s="165" t="s">
        <v>93</v>
      </c>
      <c r="N6" s="166" t="s">
        <v>94</v>
      </c>
      <c r="O6" s="167" t="s">
        <v>95</v>
      </c>
      <c r="P6" s="166" t="s">
        <v>96</v>
      </c>
      <c r="Q6" s="165" t="s">
        <v>93</v>
      </c>
      <c r="R6" s="166" t="s">
        <v>94</v>
      </c>
      <c r="S6" s="167" t="s">
        <v>95</v>
      </c>
      <c r="T6" s="166" t="s">
        <v>96</v>
      </c>
      <c r="U6" s="165" t="s">
        <v>93</v>
      </c>
      <c r="V6" s="166" t="s">
        <v>94</v>
      </c>
      <c r="W6" s="167" t="s">
        <v>95</v>
      </c>
      <c r="X6" s="166" t="s">
        <v>96</v>
      </c>
      <c r="Z6" s="192"/>
      <c r="AA6" s="159"/>
      <c r="AB6" s="159"/>
      <c r="AC6" s="159"/>
      <c r="AD6" s="159"/>
      <c r="AE6" s="159"/>
      <c r="AF6" s="159"/>
      <c r="AG6" s="159"/>
      <c r="AH6" s="159"/>
      <c r="AI6" s="159"/>
      <c r="AJ6" s="159"/>
      <c r="AK6" s="159"/>
      <c r="AL6" s="159"/>
      <c r="AM6" s="159"/>
      <c r="AN6" s="159"/>
      <c r="AO6" s="159"/>
      <c r="AP6" s="159"/>
      <c r="AQ6" s="159"/>
      <c r="AR6" s="159"/>
      <c r="AS6" s="159"/>
      <c r="AT6" s="159"/>
    </row>
    <row r="7" spans="2:46" ht="13.5" x14ac:dyDescent="0.15">
      <c r="B7" s="168"/>
      <c r="C7" s="169"/>
      <c r="D7" s="169"/>
      <c r="E7" s="170"/>
      <c r="F7" s="171"/>
      <c r="G7" s="172" t="s">
        <v>97</v>
      </c>
      <c r="H7" s="171"/>
      <c r="I7" s="170"/>
      <c r="J7" s="171"/>
      <c r="K7" s="172" t="s">
        <v>97</v>
      </c>
      <c r="L7" s="171"/>
      <c r="M7" s="170"/>
      <c r="N7" s="171"/>
      <c r="O7" s="172" t="s">
        <v>97</v>
      </c>
      <c r="P7" s="171"/>
      <c r="Q7" s="170"/>
      <c r="R7" s="171"/>
      <c r="S7" s="172" t="s">
        <v>97</v>
      </c>
      <c r="T7" s="171"/>
      <c r="U7" s="170"/>
      <c r="V7" s="171"/>
      <c r="W7" s="172" t="s">
        <v>97</v>
      </c>
      <c r="X7" s="171"/>
      <c r="Z7" s="192"/>
      <c r="AA7" s="159"/>
      <c r="AB7" s="159"/>
      <c r="AC7" s="159"/>
      <c r="AD7" s="159"/>
      <c r="AE7" s="159"/>
      <c r="AF7" s="159"/>
      <c r="AG7" s="173"/>
      <c r="AH7" s="173"/>
      <c r="AI7" s="173"/>
      <c r="AJ7" s="173"/>
    </row>
    <row r="8" spans="2:46" ht="13.5" x14ac:dyDescent="0.15">
      <c r="B8" s="155" t="s">
        <v>0</v>
      </c>
      <c r="C8" s="167">
        <v>19</v>
      </c>
      <c r="D8" s="174" t="s">
        <v>1</v>
      </c>
      <c r="E8" s="175">
        <v>2835</v>
      </c>
      <c r="F8" s="176">
        <v>4620</v>
      </c>
      <c r="G8" s="152">
        <v>3739</v>
      </c>
      <c r="H8" s="176">
        <v>187762</v>
      </c>
      <c r="I8" s="175">
        <v>2415</v>
      </c>
      <c r="J8" s="176">
        <v>3200</v>
      </c>
      <c r="K8" s="152">
        <v>2894</v>
      </c>
      <c r="L8" s="176">
        <v>312101</v>
      </c>
      <c r="M8" s="175">
        <v>1785</v>
      </c>
      <c r="N8" s="176">
        <v>2651</v>
      </c>
      <c r="O8" s="152">
        <v>2236</v>
      </c>
      <c r="P8" s="176">
        <v>80584</v>
      </c>
      <c r="Q8" s="177">
        <v>2520</v>
      </c>
      <c r="R8" s="178">
        <v>3360</v>
      </c>
      <c r="S8" s="179">
        <v>2961</v>
      </c>
      <c r="T8" s="176">
        <v>89301</v>
      </c>
      <c r="U8" s="175">
        <v>6615</v>
      </c>
      <c r="V8" s="176">
        <v>8039</v>
      </c>
      <c r="W8" s="152">
        <v>7168</v>
      </c>
      <c r="X8" s="176">
        <v>64716</v>
      </c>
      <c r="Z8" s="192"/>
      <c r="AA8" s="159"/>
      <c r="AB8" s="159"/>
      <c r="AC8" s="159"/>
      <c r="AD8" s="159"/>
      <c r="AE8" s="159"/>
      <c r="AF8" s="159"/>
      <c r="AG8" s="173"/>
      <c r="AH8" s="173"/>
      <c r="AI8" s="173"/>
      <c r="AJ8" s="173"/>
    </row>
    <row r="9" spans="2:46" ht="13.5" x14ac:dyDescent="0.15">
      <c r="B9" s="175"/>
      <c r="C9" s="167">
        <v>20</v>
      </c>
      <c r="D9" s="180"/>
      <c r="E9" s="175">
        <v>2625</v>
      </c>
      <c r="F9" s="176">
        <v>4410</v>
      </c>
      <c r="G9" s="152">
        <v>3436</v>
      </c>
      <c r="H9" s="176">
        <v>256867</v>
      </c>
      <c r="I9" s="175">
        <v>2205</v>
      </c>
      <c r="J9" s="176">
        <v>3150</v>
      </c>
      <c r="K9" s="152">
        <v>2729</v>
      </c>
      <c r="L9" s="176">
        <v>324691</v>
      </c>
      <c r="M9" s="175">
        <v>1575</v>
      </c>
      <c r="N9" s="176">
        <v>2363</v>
      </c>
      <c r="O9" s="152">
        <v>2015</v>
      </c>
      <c r="P9" s="176">
        <v>104097</v>
      </c>
      <c r="Q9" s="177">
        <v>2310</v>
      </c>
      <c r="R9" s="177">
        <v>3150</v>
      </c>
      <c r="S9" s="177">
        <v>2825</v>
      </c>
      <c r="T9" s="176">
        <v>90506</v>
      </c>
      <c r="U9" s="175">
        <v>6405</v>
      </c>
      <c r="V9" s="176">
        <v>7350</v>
      </c>
      <c r="W9" s="152">
        <v>6998</v>
      </c>
      <c r="X9" s="176">
        <v>58969</v>
      </c>
      <c r="Z9" s="192"/>
      <c r="AA9" s="159"/>
      <c r="AB9" s="159"/>
      <c r="AC9" s="159"/>
      <c r="AD9" s="159"/>
      <c r="AE9" s="159"/>
      <c r="AF9" s="159"/>
      <c r="AG9" s="173"/>
      <c r="AH9" s="173"/>
      <c r="AI9" s="173"/>
      <c r="AJ9" s="173"/>
    </row>
    <row r="10" spans="2:46" x14ac:dyDescent="0.15">
      <c r="B10" s="175"/>
      <c r="C10" s="167">
        <v>21</v>
      </c>
      <c r="D10" s="180"/>
      <c r="E10" s="175">
        <v>2310</v>
      </c>
      <c r="F10" s="176">
        <v>4515</v>
      </c>
      <c r="G10" s="152">
        <v>2895</v>
      </c>
      <c r="H10" s="176">
        <v>346055</v>
      </c>
      <c r="I10" s="175">
        <v>2205</v>
      </c>
      <c r="J10" s="176">
        <v>3150</v>
      </c>
      <c r="K10" s="152">
        <v>2626</v>
      </c>
      <c r="L10" s="176">
        <v>354223</v>
      </c>
      <c r="M10" s="175">
        <v>1365</v>
      </c>
      <c r="N10" s="176">
        <v>2415</v>
      </c>
      <c r="O10" s="152">
        <v>1823</v>
      </c>
      <c r="P10" s="176">
        <v>124018</v>
      </c>
      <c r="Q10" s="175">
        <v>2100</v>
      </c>
      <c r="R10" s="176">
        <v>3045</v>
      </c>
      <c r="S10" s="152">
        <v>2726</v>
      </c>
      <c r="T10" s="176">
        <v>66230</v>
      </c>
      <c r="U10" s="175">
        <v>5985</v>
      </c>
      <c r="V10" s="176">
        <v>7140</v>
      </c>
      <c r="W10" s="152">
        <v>6591</v>
      </c>
      <c r="X10" s="176">
        <v>65074</v>
      </c>
      <c r="Z10" s="192"/>
      <c r="AA10" s="152"/>
      <c r="AB10" s="152"/>
      <c r="AC10" s="152"/>
      <c r="AD10" s="152"/>
      <c r="AE10" s="152"/>
      <c r="AF10" s="152"/>
    </row>
    <row r="11" spans="2:46" x14ac:dyDescent="0.15">
      <c r="B11" s="175"/>
      <c r="C11" s="167">
        <v>22</v>
      </c>
      <c r="D11" s="180"/>
      <c r="E11" s="176">
        <v>2625</v>
      </c>
      <c r="F11" s="176">
        <v>4463</v>
      </c>
      <c r="G11" s="176">
        <v>3154</v>
      </c>
      <c r="H11" s="176">
        <v>327933</v>
      </c>
      <c r="I11" s="176">
        <v>2310</v>
      </c>
      <c r="J11" s="176">
        <v>3045</v>
      </c>
      <c r="K11" s="176">
        <v>2654</v>
      </c>
      <c r="L11" s="176">
        <v>389570</v>
      </c>
      <c r="M11" s="176">
        <v>1410</v>
      </c>
      <c r="N11" s="176">
        <v>2100</v>
      </c>
      <c r="O11" s="176">
        <v>1783</v>
      </c>
      <c r="P11" s="176">
        <v>136405</v>
      </c>
      <c r="Q11" s="176">
        <v>2100</v>
      </c>
      <c r="R11" s="176">
        <v>3150</v>
      </c>
      <c r="S11" s="176">
        <v>2579</v>
      </c>
      <c r="T11" s="176">
        <v>74270</v>
      </c>
      <c r="U11" s="176">
        <v>5775</v>
      </c>
      <c r="V11" s="176">
        <v>7350</v>
      </c>
      <c r="W11" s="176">
        <v>6526</v>
      </c>
      <c r="X11" s="180">
        <v>67652</v>
      </c>
      <c r="Z11" s="192"/>
      <c r="AA11" s="159"/>
      <c r="AB11" s="159"/>
      <c r="AC11" s="159"/>
      <c r="AD11" s="159"/>
      <c r="AE11" s="152"/>
      <c r="AF11" s="152"/>
    </row>
    <row r="12" spans="2:46" x14ac:dyDescent="0.15">
      <c r="B12" s="168"/>
      <c r="C12" s="172">
        <v>23</v>
      </c>
      <c r="D12" s="181"/>
      <c r="E12" s="182">
        <v>2310</v>
      </c>
      <c r="F12" s="182">
        <v>3780</v>
      </c>
      <c r="G12" s="182">
        <v>3034.3450643224865</v>
      </c>
      <c r="H12" s="182">
        <v>323723.99999999994</v>
      </c>
      <c r="I12" s="182">
        <v>2100</v>
      </c>
      <c r="J12" s="182">
        <v>3178.35</v>
      </c>
      <c r="K12" s="182">
        <v>2606.1516904890368</v>
      </c>
      <c r="L12" s="182">
        <v>502775.80000000005</v>
      </c>
      <c r="M12" s="182">
        <v>1470</v>
      </c>
      <c r="N12" s="182">
        <v>2310</v>
      </c>
      <c r="O12" s="182">
        <v>1831.7878272122787</v>
      </c>
      <c r="P12" s="182">
        <v>115928.30000000002</v>
      </c>
      <c r="Q12" s="182">
        <v>2100</v>
      </c>
      <c r="R12" s="182">
        <v>2940</v>
      </c>
      <c r="S12" s="182">
        <v>2526.2511909480736</v>
      </c>
      <c r="T12" s="182">
        <v>39163</v>
      </c>
      <c r="U12" s="182">
        <v>5775</v>
      </c>
      <c r="V12" s="182">
        <v>7988.4000000000005</v>
      </c>
      <c r="W12" s="182">
        <v>6548.9968498810122</v>
      </c>
      <c r="X12" s="183">
        <v>66182.100000000006</v>
      </c>
      <c r="Z12" s="152"/>
      <c r="AA12" s="159"/>
      <c r="AB12" s="159"/>
      <c r="AC12" s="159"/>
      <c r="AD12" s="159"/>
      <c r="AE12" s="152"/>
      <c r="AF12" s="152"/>
    </row>
    <row r="13" spans="2:46" x14ac:dyDescent="0.15">
      <c r="B13" s="175" t="s">
        <v>98</v>
      </c>
      <c r="C13" s="167">
        <v>5</v>
      </c>
      <c r="D13" s="180" t="s">
        <v>99</v>
      </c>
      <c r="E13" s="176">
        <v>2730</v>
      </c>
      <c r="F13" s="176">
        <v>3150</v>
      </c>
      <c r="G13" s="176">
        <v>2889.7201504898021</v>
      </c>
      <c r="H13" s="180">
        <v>25099.1</v>
      </c>
      <c r="I13" s="176">
        <v>2415</v>
      </c>
      <c r="J13" s="176">
        <v>2730</v>
      </c>
      <c r="K13" s="176">
        <v>2516.3198606551973</v>
      </c>
      <c r="L13" s="176">
        <v>38040.6</v>
      </c>
      <c r="M13" s="176">
        <v>1680</v>
      </c>
      <c r="N13" s="176">
        <v>2115.75</v>
      </c>
      <c r="O13" s="176">
        <v>1889.5999263724627</v>
      </c>
      <c r="P13" s="176">
        <v>11228.9</v>
      </c>
      <c r="Q13" s="176">
        <v>2415</v>
      </c>
      <c r="R13" s="176">
        <v>2782.5</v>
      </c>
      <c r="S13" s="176">
        <v>2503.3800981996733</v>
      </c>
      <c r="T13" s="176">
        <v>2790.4</v>
      </c>
      <c r="U13" s="176">
        <v>6090</v>
      </c>
      <c r="V13" s="176">
        <v>6825</v>
      </c>
      <c r="W13" s="176">
        <v>6368.9961172781123</v>
      </c>
      <c r="X13" s="180">
        <v>5159.2</v>
      </c>
      <c r="Z13" s="152"/>
      <c r="AA13" s="152"/>
      <c r="AB13" s="152"/>
      <c r="AC13" s="152"/>
      <c r="AD13" s="152"/>
      <c r="AE13" s="152"/>
      <c r="AF13" s="152"/>
    </row>
    <row r="14" spans="2:46" x14ac:dyDescent="0.15">
      <c r="B14" s="175"/>
      <c r="C14" s="167">
        <v>6</v>
      </c>
      <c r="D14" s="180"/>
      <c r="E14" s="176">
        <v>2730</v>
      </c>
      <c r="F14" s="176">
        <v>3150</v>
      </c>
      <c r="G14" s="176">
        <v>2858.2503243944648</v>
      </c>
      <c r="H14" s="176">
        <v>24411.3</v>
      </c>
      <c r="I14" s="176">
        <v>2415</v>
      </c>
      <c r="J14" s="176">
        <v>2730</v>
      </c>
      <c r="K14" s="176">
        <v>2497.2062833930586</v>
      </c>
      <c r="L14" s="176">
        <v>34790.1</v>
      </c>
      <c r="M14" s="176">
        <v>1680</v>
      </c>
      <c r="N14" s="176">
        <v>2135.7000000000003</v>
      </c>
      <c r="O14" s="176">
        <v>1892.5374342006319</v>
      </c>
      <c r="P14" s="176">
        <v>10644.5</v>
      </c>
      <c r="Q14" s="176">
        <v>2415</v>
      </c>
      <c r="R14" s="176">
        <v>2730</v>
      </c>
      <c r="S14" s="176">
        <v>2457.3603119584054</v>
      </c>
      <c r="T14" s="176">
        <v>3592.3</v>
      </c>
      <c r="U14" s="176">
        <v>5985</v>
      </c>
      <c r="V14" s="176">
        <v>6825</v>
      </c>
      <c r="W14" s="176">
        <v>6371.7821758988175</v>
      </c>
      <c r="X14" s="180">
        <v>5004.3</v>
      </c>
      <c r="Z14" s="152"/>
      <c r="AA14" s="152"/>
      <c r="AB14" s="152"/>
      <c r="AC14" s="152"/>
      <c r="AD14" s="152"/>
      <c r="AE14" s="152"/>
      <c r="AF14" s="152"/>
    </row>
    <row r="15" spans="2:46" x14ac:dyDescent="0.15">
      <c r="B15" s="175"/>
      <c r="C15" s="167">
        <v>7</v>
      </c>
      <c r="D15" s="180"/>
      <c r="E15" s="176">
        <v>2730</v>
      </c>
      <c r="F15" s="176">
        <v>3150</v>
      </c>
      <c r="G15" s="176">
        <v>2840.0489092523308</v>
      </c>
      <c r="H15" s="176">
        <v>22944.9</v>
      </c>
      <c r="I15" s="176">
        <v>2310</v>
      </c>
      <c r="J15" s="176">
        <v>2730</v>
      </c>
      <c r="K15" s="176">
        <v>2422.2510760737341</v>
      </c>
      <c r="L15" s="176">
        <v>29199</v>
      </c>
      <c r="M15" s="176">
        <v>1680</v>
      </c>
      <c r="N15" s="176">
        <v>2100</v>
      </c>
      <c r="O15" s="176">
        <v>1882.6739712083759</v>
      </c>
      <c r="P15" s="176">
        <v>11219.4</v>
      </c>
      <c r="Q15" s="176">
        <v>2205</v>
      </c>
      <c r="R15" s="176">
        <v>2730</v>
      </c>
      <c r="S15" s="176">
        <v>2415.2613488206712</v>
      </c>
      <c r="T15" s="176">
        <v>2715.5</v>
      </c>
      <c r="U15" s="176">
        <v>5775</v>
      </c>
      <c r="V15" s="176">
        <v>6825</v>
      </c>
      <c r="W15" s="176">
        <v>6299.8675675675713</v>
      </c>
      <c r="X15" s="180">
        <v>5095.8999999999996</v>
      </c>
      <c r="Z15" s="152"/>
      <c r="AA15" s="152"/>
      <c r="AB15" s="152"/>
      <c r="AC15" s="152"/>
      <c r="AD15" s="152"/>
      <c r="AE15" s="152"/>
      <c r="AF15" s="152"/>
    </row>
    <row r="16" spans="2:46" x14ac:dyDescent="0.15">
      <c r="B16" s="175"/>
      <c r="C16" s="167">
        <v>8</v>
      </c>
      <c r="D16" s="180"/>
      <c r="E16" s="176">
        <v>2625</v>
      </c>
      <c r="F16" s="176">
        <v>3150</v>
      </c>
      <c r="G16" s="176">
        <v>2862.5389848827053</v>
      </c>
      <c r="H16" s="176">
        <v>19973.8</v>
      </c>
      <c r="I16" s="176">
        <v>2310</v>
      </c>
      <c r="J16" s="176">
        <v>2730</v>
      </c>
      <c r="K16" s="176">
        <v>2547.1947276446017</v>
      </c>
      <c r="L16" s="176">
        <v>36463.199999999997</v>
      </c>
      <c r="M16" s="176">
        <v>1785</v>
      </c>
      <c r="N16" s="176">
        <v>2100</v>
      </c>
      <c r="O16" s="176">
        <v>1916.5779820953303</v>
      </c>
      <c r="P16" s="176">
        <v>8039.4</v>
      </c>
      <c r="Q16" s="176">
        <v>2205</v>
      </c>
      <c r="R16" s="176">
        <v>2677.5</v>
      </c>
      <c r="S16" s="176">
        <v>2415.6044519695238</v>
      </c>
      <c r="T16" s="176">
        <v>2310.9</v>
      </c>
      <c r="U16" s="176">
        <v>5985</v>
      </c>
      <c r="V16" s="176">
        <v>6825</v>
      </c>
      <c r="W16" s="176">
        <v>6352.7398849702413</v>
      </c>
      <c r="X16" s="180">
        <v>5173</v>
      </c>
      <c r="Z16" s="152"/>
      <c r="AA16" s="152"/>
      <c r="AB16" s="152"/>
      <c r="AC16" s="152"/>
      <c r="AD16" s="152"/>
      <c r="AE16" s="152"/>
      <c r="AF16" s="152"/>
    </row>
    <row r="17" spans="2:32" x14ac:dyDescent="0.15">
      <c r="B17" s="175"/>
      <c r="C17" s="167">
        <v>9</v>
      </c>
      <c r="D17" s="180"/>
      <c r="E17" s="176">
        <v>2520</v>
      </c>
      <c r="F17" s="176">
        <v>3150</v>
      </c>
      <c r="G17" s="176">
        <v>2850.3805024844296</v>
      </c>
      <c r="H17" s="176">
        <v>21812.400000000001</v>
      </c>
      <c r="I17" s="176">
        <v>2100</v>
      </c>
      <c r="J17" s="176">
        <v>2835</v>
      </c>
      <c r="K17" s="176">
        <v>2551.6616163106328</v>
      </c>
      <c r="L17" s="176">
        <v>34330.400000000001</v>
      </c>
      <c r="M17" s="176">
        <v>1785</v>
      </c>
      <c r="N17" s="176">
        <v>2310</v>
      </c>
      <c r="O17" s="176">
        <v>1972.9993999039848</v>
      </c>
      <c r="P17" s="176">
        <v>6776.8</v>
      </c>
      <c r="Q17" s="176">
        <v>2199.75</v>
      </c>
      <c r="R17" s="176">
        <v>2677.5</v>
      </c>
      <c r="S17" s="176">
        <v>2453.8088235294117</v>
      </c>
      <c r="T17" s="176">
        <v>2012.5</v>
      </c>
      <c r="U17" s="176">
        <v>6090</v>
      </c>
      <c r="V17" s="176">
        <v>7140</v>
      </c>
      <c r="W17" s="176">
        <v>6514.1065876558432</v>
      </c>
      <c r="X17" s="180">
        <v>5307.9</v>
      </c>
      <c r="Z17" s="152"/>
      <c r="AA17" s="152"/>
      <c r="AB17" s="152"/>
      <c r="AC17" s="152"/>
      <c r="AD17" s="152"/>
      <c r="AE17" s="152"/>
      <c r="AF17" s="152"/>
    </row>
    <row r="18" spans="2:32" x14ac:dyDescent="0.15">
      <c r="B18" s="175"/>
      <c r="C18" s="167">
        <v>10</v>
      </c>
      <c r="D18" s="180"/>
      <c r="E18" s="176">
        <v>2310</v>
      </c>
      <c r="F18" s="176">
        <v>3150</v>
      </c>
      <c r="G18" s="176">
        <v>2736.4533825446019</v>
      </c>
      <c r="H18" s="176">
        <v>19734</v>
      </c>
      <c r="I18" s="176">
        <v>2100</v>
      </c>
      <c r="J18" s="176">
        <v>2940</v>
      </c>
      <c r="K18" s="176">
        <v>2541.1323373125779</v>
      </c>
      <c r="L18" s="176">
        <v>54834.8</v>
      </c>
      <c r="M18" s="176">
        <v>1575</v>
      </c>
      <c r="N18" s="176">
        <v>2257.5</v>
      </c>
      <c r="O18" s="176">
        <v>1826.7175724526685</v>
      </c>
      <c r="P18" s="176">
        <v>5995.2</v>
      </c>
      <c r="Q18" s="176">
        <v>2100</v>
      </c>
      <c r="R18" s="176">
        <v>2625</v>
      </c>
      <c r="S18" s="176">
        <v>2422.8019152331972</v>
      </c>
      <c r="T18" s="176">
        <v>1991.6</v>
      </c>
      <c r="U18" s="176">
        <v>6300</v>
      </c>
      <c r="V18" s="176">
        <v>7988.4000000000005</v>
      </c>
      <c r="W18" s="176">
        <v>6689.6604703169278</v>
      </c>
      <c r="X18" s="180">
        <v>5311.3</v>
      </c>
      <c r="Z18" s="152"/>
      <c r="AA18" s="152"/>
      <c r="AB18" s="152"/>
      <c r="AC18" s="152"/>
      <c r="AD18" s="152"/>
      <c r="AE18" s="152"/>
      <c r="AF18" s="152"/>
    </row>
    <row r="19" spans="2:32" x14ac:dyDescent="0.15">
      <c r="B19" s="175"/>
      <c r="C19" s="167">
        <v>11</v>
      </c>
      <c r="D19" s="180"/>
      <c r="E19" s="176">
        <v>2625</v>
      </c>
      <c r="F19" s="176">
        <v>3360</v>
      </c>
      <c r="G19" s="180">
        <v>2969.8878576024426</v>
      </c>
      <c r="H19" s="176">
        <v>25555.3</v>
      </c>
      <c r="I19" s="176">
        <v>2100</v>
      </c>
      <c r="J19" s="176">
        <v>2940</v>
      </c>
      <c r="K19" s="176">
        <v>2732.1873155196531</v>
      </c>
      <c r="L19" s="176">
        <v>50010.7</v>
      </c>
      <c r="M19" s="176">
        <v>1575</v>
      </c>
      <c r="N19" s="176">
        <v>1890</v>
      </c>
      <c r="O19" s="176">
        <v>1722.3022806580263</v>
      </c>
      <c r="P19" s="176">
        <v>5172.5</v>
      </c>
      <c r="Q19" s="176">
        <v>2205</v>
      </c>
      <c r="R19" s="176">
        <v>2940</v>
      </c>
      <c r="S19" s="176">
        <v>2661.4196096654273</v>
      </c>
      <c r="T19" s="176">
        <v>2711.9</v>
      </c>
      <c r="U19" s="176">
        <v>6300</v>
      </c>
      <c r="V19" s="176">
        <v>7350</v>
      </c>
      <c r="W19" s="176">
        <v>7048.3721352019802</v>
      </c>
      <c r="X19" s="180">
        <v>6307</v>
      </c>
      <c r="Z19" s="152"/>
      <c r="AA19" s="152"/>
      <c r="AB19" s="152"/>
      <c r="AC19" s="152"/>
      <c r="AD19" s="152"/>
      <c r="AE19" s="152"/>
      <c r="AF19" s="152"/>
    </row>
    <row r="20" spans="2:32" x14ac:dyDescent="0.15">
      <c r="B20" s="175"/>
      <c r="C20" s="167">
        <v>12</v>
      </c>
      <c r="D20" s="180"/>
      <c r="E20" s="176">
        <v>2940</v>
      </c>
      <c r="F20" s="176">
        <v>3675</v>
      </c>
      <c r="G20" s="176">
        <v>3150.4622452306376</v>
      </c>
      <c r="H20" s="176">
        <v>46286.9</v>
      </c>
      <c r="I20" s="176">
        <v>2520</v>
      </c>
      <c r="J20" s="176">
        <v>3178.35</v>
      </c>
      <c r="K20" s="176">
        <v>2939.7138610341513</v>
      </c>
      <c r="L20" s="176">
        <v>77149.100000000006</v>
      </c>
      <c r="M20" s="176">
        <v>1575</v>
      </c>
      <c r="N20" s="176">
        <v>2100</v>
      </c>
      <c r="O20" s="176">
        <v>1786.5108075331716</v>
      </c>
      <c r="P20" s="176">
        <v>9150.2000000000007</v>
      </c>
      <c r="Q20" s="176">
        <v>2520</v>
      </c>
      <c r="R20" s="176">
        <v>2940</v>
      </c>
      <c r="S20" s="176">
        <v>2734.373479847116</v>
      </c>
      <c r="T20" s="176">
        <v>6572.9</v>
      </c>
      <c r="U20" s="176">
        <v>5775</v>
      </c>
      <c r="V20" s="176">
        <v>7350</v>
      </c>
      <c r="W20" s="176">
        <v>7077.7143774069309</v>
      </c>
      <c r="X20" s="180">
        <v>9544.7000000000007</v>
      </c>
      <c r="Z20" s="152"/>
      <c r="AA20" s="152"/>
      <c r="AB20" s="152"/>
      <c r="AC20" s="152"/>
      <c r="AD20" s="152"/>
      <c r="AE20" s="152"/>
      <c r="AF20" s="152"/>
    </row>
    <row r="21" spans="2:32" x14ac:dyDescent="0.15">
      <c r="B21" s="175" t="s">
        <v>100</v>
      </c>
      <c r="C21" s="167">
        <v>1</v>
      </c>
      <c r="D21" s="180" t="s">
        <v>99</v>
      </c>
      <c r="E21" s="176">
        <v>2520</v>
      </c>
      <c r="F21" s="176">
        <v>3360</v>
      </c>
      <c r="G21" s="176">
        <v>2953.1733903665281</v>
      </c>
      <c r="H21" s="180">
        <v>40907.300000000003</v>
      </c>
      <c r="I21" s="176">
        <v>1890</v>
      </c>
      <c r="J21" s="176">
        <v>2940</v>
      </c>
      <c r="K21" s="176">
        <v>2651.5913267998571</v>
      </c>
      <c r="L21" s="176">
        <v>57131.9</v>
      </c>
      <c r="M21" s="176">
        <v>1522.5</v>
      </c>
      <c r="N21" s="176">
        <v>1890</v>
      </c>
      <c r="O21" s="176">
        <v>1707.2864281431141</v>
      </c>
      <c r="P21" s="176">
        <v>5226.3</v>
      </c>
      <c r="Q21" s="176">
        <v>2100</v>
      </c>
      <c r="R21" s="176">
        <v>2625</v>
      </c>
      <c r="S21" s="176">
        <v>2422.2790276826768</v>
      </c>
      <c r="T21" s="176">
        <v>8943.5</v>
      </c>
      <c r="U21" s="176">
        <v>6300</v>
      </c>
      <c r="V21" s="176">
        <v>7350</v>
      </c>
      <c r="W21" s="176">
        <v>6882.7670113753884</v>
      </c>
      <c r="X21" s="180">
        <v>5817.9</v>
      </c>
      <c r="Z21" s="152"/>
      <c r="AA21" s="152"/>
      <c r="AB21" s="152"/>
      <c r="AC21" s="152"/>
      <c r="AD21" s="152"/>
      <c r="AE21" s="152"/>
      <c r="AF21" s="152"/>
    </row>
    <row r="22" spans="2:32" x14ac:dyDescent="0.15">
      <c r="B22" s="175"/>
      <c r="C22" s="167">
        <v>2</v>
      </c>
      <c r="D22" s="180"/>
      <c r="E22" s="176">
        <v>2310</v>
      </c>
      <c r="F22" s="176">
        <v>3150</v>
      </c>
      <c r="G22" s="176">
        <v>2677.8517478361732</v>
      </c>
      <c r="H22" s="176">
        <v>19882.099999999999</v>
      </c>
      <c r="I22" s="176">
        <v>1890</v>
      </c>
      <c r="J22" s="176">
        <v>2730</v>
      </c>
      <c r="K22" s="176">
        <v>2414.7526106920704</v>
      </c>
      <c r="L22" s="176">
        <v>34269.699999999997</v>
      </c>
      <c r="M22" s="176">
        <v>1365</v>
      </c>
      <c r="N22" s="176">
        <v>1890</v>
      </c>
      <c r="O22" s="176">
        <v>1684.5856789653863</v>
      </c>
      <c r="P22" s="176">
        <v>3847.5</v>
      </c>
      <c r="Q22" s="176">
        <v>2100</v>
      </c>
      <c r="R22" s="176">
        <v>2625</v>
      </c>
      <c r="S22" s="176">
        <v>2369.1807692307693</v>
      </c>
      <c r="T22" s="176">
        <v>2428.5</v>
      </c>
      <c r="U22" s="176">
        <v>5775</v>
      </c>
      <c r="V22" s="176">
        <v>7875</v>
      </c>
      <c r="W22" s="176">
        <v>6615.2985954569112</v>
      </c>
      <c r="X22" s="180">
        <v>5432.5</v>
      </c>
      <c r="Z22" s="152"/>
      <c r="AA22" s="152"/>
      <c r="AB22" s="152"/>
      <c r="AC22" s="152"/>
      <c r="AD22" s="152"/>
      <c r="AE22" s="152"/>
      <c r="AF22" s="152"/>
    </row>
    <row r="23" spans="2:32" x14ac:dyDescent="0.15">
      <c r="B23" s="175"/>
      <c r="C23" s="167">
        <v>3</v>
      </c>
      <c r="D23" s="180"/>
      <c r="E23" s="176">
        <v>2310</v>
      </c>
      <c r="F23" s="176">
        <v>2940</v>
      </c>
      <c r="G23" s="176">
        <v>2837.4283900974688</v>
      </c>
      <c r="H23" s="176">
        <v>26994.1</v>
      </c>
      <c r="I23" s="176">
        <v>1890</v>
      </c>
      <c r="J23" s="176">
        <v>2625</v>
      </c>
      <c r="K23" s="176">
        <v>2356.9702354557171</v>
      </c>
      <c r="L23" s="176">
        <v>35861.1</v>
      </c>
      <c r="M23" s="176">
        <v>1575</v>
      </c>
      <c r="N23" s="176">
        <v>1785</v>
      </c>
      <c r="O23" s="176">
        <v>1681.9373754980081</v>
      </c>
      <c r="P23" s="176">
        <v>7002.4</v>
      </c>
      <c r="Q23" s="176">
        <v>1890</v>
      </c>
      <c r="R23" s="176">
        <v>2520</v>
      </c>
      <c r="S23" s="176">
        <v>2310.594499865193</v>
      </c>
      <c r="T23" s="176">
        <v>3173.1</v>
      </c>
      <c r="U23" s="176">
        <v>6300</v>
      </c>
      <c r="V23" s="176">
        <v>7560</v>
      </c>
      <c r="W23" s="176">
        <v>6825.7217910447789</v>
      </c>
      <c r="X23" s="180">
        <v>5358.8</v>
      </c>
      <c r="Z23" s="152"/>
      <c r="AA23" s="152"/>
      <c r="AB23" s="152"/>
      <c r="AC23" s="152"/>
      <c r="AD23" s="152"/>
      <c r="AE23" s="152"/>
      <c r="AF23" s="152"/>
    </row>
    <row r="24" spans="2:32" x14ac:dyDescent="0.15">
      <c r="B24" s="175"/>
      <c r="C24" s="167">
        <v>4</v>
      </c>
      <c r="D24" s="180"/>
      <c r="E24" s="176">
        <v>2310</v>
      </c>
      <c r="F24" s="176">
        <v>3150</v>
      </c>
      <c r="G24" s="176">
        <v>2729.9598289462019</v>
      </c>
      <c r="H24" s="176">
        <v>31841.4</v>
      </c>
      <c r="I24" s="176">
        <v>1890</v>
      </c>
      <c r="J24" s="176">
        <v>2730</v>
      </c>
      <c r="K24" s="176">
        <v>2414.5875860911224</v>
      </c>
      <c r="L24" s="176">
        <v>30984.6</v>
      </c>
      <c r="M24" s="176">
        <v>1680</v>
      </c>
      <c r="N24" s="176">
        <v>2100</v>
      </c>
      <c r="O24" s="176">
        <v>1889.6027770121275</v>
      </c>
      <c r="P24" s="176">
        <v>6093.5</v>
      </c>
      <c r="Q24" s="176">
        <v>1890</v>
      </c>
      <c r="R24" s="176">
        <v>3045</v>
      </c>
      <c r="S24" s="176">
        <v>2575.7617504051868</v>
      </c>
      <c r="T24" s="176">
        <v>3551</v>
      </c>
      <c r="U24" s="176">
        <v>5407.5</v>
      </c>
      <c r="V24" s="176">
        <v>7480.2000000000007</v>
      </c>
      <c r="W24" s="176">
        <v>6299.5507907000419</v>
      </c>
      <c r="X24" s="180">
        <v>4751.3999999999996</v>
      </c>
      <c r="Z24" s="152"/>
      <c r="AA24" s="152"/>
      <c r="AB24" s="152"/>
      <c r="AC24" s="152"/>
      <c r="AD24" s="152"/>
      <c r="AE24" s="152"/>
      <c r="AF24" s="152"/>
    </row>
    <row r="25" spans="2:32" x14ac:dyDescent="0.15">
      <c r="B25" s="168"/>
      <c r="C25" s="172">
        <v>5</v>
      </c>
      <c r="D25" s="181"/>
      <c r="E25" s="184">
        <v>2205</v>
      </c>
      <c r="F25" s="184">
        <v>3113.25</v>
      </c>
      <c r="G25" s="184">
        <v>2630.9597750757348</v>
      </c>
      <c r="H25" s="184">
        <v>40637.4</v>
      </c>
      <c r="I25" s="184">
        <v>1890</v>
      </c>
      <c r="J25" s="184">
        <v>2625</v>
      </c>
      <c r="K25" s="184">
        <v>2357.232861422357</v>
      </c>
      <c r="L25" s="184">
        <v>42071.3</v>
      </c>
      <c r="M25" s="184">
        <v>1680</v>
      </c>
      <c r="N25" s="184">
        <v>2152.5</v>
      </c>
      <c r="O25" s="184">
        <v>1943.016220084281</v>
      </c>
      <c r="P25" s="184">
        <v>7586.7</v>
      </c>
      <c r="Q25" s="184">
        <v>1890</v>
      </c>
      <c r="R25" s="184">
        <v>2940</v>
      </c>
      <c r="S25" s="184">
        <v>2621.5657620041761</v>
      </c>
      <c r="T25" s="184">
        <v>3936.4</v>
      </c>
      <c r="U25" s="184">
        <v>5565</v>
      </c>
      <c r="V25" s="184">
        <v>7523.25</v>
      </c>
      <c r="W25" s="184">
        <v>6319.2213521978592</v>
      </c>
      <c r="X25" s="181">
        <v>7382.9</v>
      </c>
      <c r="Z25" s="152"/>
      <c r="AA25" s="152"/>
      <c r="AB25" s="152"/>
      <c r="AC25" s="152"/>
      <c r="AD25" s="152"/>
      <c r="AE25" s="152"/>
      <c r="AF25" s="152"/>
    </row>
    <row r="26" spans="2:32" ht="13.5" customHeight="1" x14ac:dyDescent="0.15">
      <c r="B26" s="175"/>
      <c r="C26" s="170" t="s">
        <v>86</v>
      </c>
      <c r="D26" s="185"/>
      <c r="E26" s="732" t="s">
        <v>101</v>
      </c>
      <c r="F26" s="733"/>
      <c r="G26" s="733"/>
      <c r="H26" s="734"/>
      <c r="I26" s="732" t="s">
        <v>102</v>
      </c>
      <c r="J26" s="733"/>
      <c r="K26" s="733"/>
      <c r="L26" s="734"/>
      <c r="M26" s="732" t="s">
        <v>103</v>
      </c>
      <c r="N26" s="733"/>
      <c r="O26" s="733"/>
      <c r="P26" s="734"/>
      <c r="Q26" s="732" t="s">
        <v>104</v>
      </c>
      <c r="R26" s="733"/>
      <c r="S26" s="733"/>
      <c r="T26" s="734"/>
      <c r="U26" s="732" t="s">
        <v>105</v>
      </c>
      <c r="V26" s="733"/>
      <c r="W26" s="733"/>
      <c r="X26" s="734"/>
      <c r="Z26" s="152"/>
      <c r="AA26" s="160"/>
      <c r="AB26" s="160"/>
      <c r="AC26" s="160"/>
      <c r="AD26" s="160"/>
      <c r="AE26" s="160"/>
      <c r="AF26" s="152"/>
    </row>
    <row r="27" spans="2:32" x14ac:dyDescent="0.15">
      <c r="B27" s="162" t="s">
        <v>92</v>
      </c>
      <c r="C27" s="163"/>
      <c r="D27" s="164"/>
      <c r="E27" s="165" t="s">
        <v>93</v>
      </c>
      <c r="F27" s="166" t="s">
        <v>94</v>
      </c>
      <c r="G27" s="167" t="s">
        <v>95</v>
      </c>
      <c r="H27" s="166" t="s">
        <v>96</v>
      </c>
      <c r="I27" s="165" t="s">
        <v>93</v>
      </c>
      <c r="J27" s="166" t="s">
        <v>94</v>
      </c>
      <c r="K27" s="167" t="s">
        <v>95</v>
      </c>
      <c r="L27" s="166" t="s">
        <v>96</v>
      </c>
      <c r="M27" s="165" t="s">
        <v>93</v>
      </c>
      <c r="N27" s="166" t="s">
        <v>94</v>
      </c>
      <c r="O27" s="167" t="s">
        <v>95</v>
      </c>
      <c r="P27" s="186" t="s">
        <v>96</v>
      </c>
      <c r="Q27" s="166" t="s">
        <v>93</v>
      </c>
      <c r="R27" s="167" t="s">
        <v>94</v>
      </c>
      <c r="S27" s="166" t="s">
        <v>95</v>
      </c>
      <c r="T27" s="167" t="s">
        <v>96</v>
      </c>
      <c r="U27" s="165" t="s">
        <v>93</v>
      </c>
      <c r="V27" s="166" t="s">
        <v>94</v>
      </c>
      <c r="W27" s="167" t="s">
        <v>95</v>
      </c>
      <c r="X27" s="166" t="s">
        <v>96</v>
      </c>
      <c r="Z27" s="152"/>
      <c r="AA27" s="159"/>
      <c r="AB27" s="159"/>
      <c r="AC27" s="159"/>
      <c r="AD27" s="159"/>
      <c r="AE27" s="159"/>
      <c r="AF27" s="152"/>
    </row>
    <row r="28" spans="2:32" x14ac:dyDescent="0.15">
      <c r="B28" s="168"/>
      <c r="C28" s="169"/>
      <c r="D28" s="169"/>
      <c r="E28" s="170"/>
      <c r="F28" s="171"/>
      <c r="G28" s="172" t="s">
        <v>97</v>
      </c>
      <c r="H28" s="171"/>
      <c r="I28" s="170"/>
      <c r="J28" s="171"/>
      <c r="K28" s="172" t="s">
        <v>97</v>
      </c>
      <c r="L28" s="171"/>
      <c r="M28" s="170"/>
      <c r="N28" s="171"/>
      <c r="O28" s="172" t="s">
        <v>97</v>
      </c>
      <c r="P28" s="170"/>
      <c r="Q28" s="171"/>
      <c r="R28" s="172"/>
      <c r="S28" s="171" t="s">
        <v>97</v>
      </c>
      <c r="T28" s="172"/>
      <c r="U28" s="170"/>
      <c r="V28" s="171"/>
      <c r="W28" s="172" t="s">
        <v>97</v>
      </c>
      <c r="X28" s="171"/>
      <c r="Z28" s="152"/>
      <c r="AA28" s="159"/>
      <c r="AB28" s="159"/>
      <c r="AC28" s="159"/>
      <c r="AD28" s="159"/>
      <c r="AE28" s="159"/>
      <c r="AF28" s="152"/>
    </row>
    <row r="29" spans="2:32" x14ac:dyDescent="0.15">
      <c r="B29" s="155" t="s">
        <v>0</v>
      </c>
      <c r="C29" s="167">
        <v>19</v>
      </c>
      <c r="D29" s="174" t="s">
        <v>1</v>
      </c>
      <c r="E29" s="177">
        <v>5775</v>
      </c>
      <c r="F29" s="177">
        <v>7197</v>
      </c>
      <c r="G29" s="177">
        <v>6515</v>
      </c>
      <c r="H29" s="178">
        <v>23936</v>
      </c>
      <c r="I29" s="175">
        <v>5880</v>
      </c>
      <c r="J29" s="176">
        <v>7148</v>
      </c>
      <c r="K29" s="152">
        <v>6557</v>
      </c>
      <c r="L29" s="176">
        <v>77635</v>
      </c>
      <c r="M29" s="175">
        <v>1575</v>
      </c>
      <c r="N29" s="176">
        <v>2415</v>
      </c>
      <c r="O29" s="152">
        <v>2119</v>
      </c>
      <c r="P29" s="175">
        <v>348598</v>
      </c>
      <c r="Q29" s="176">
        <v>2573</v>
      </c>
      <c r="R29" s="152">
        <v>3050</v>
      </c>
      <c r="S29" s="176">
        <v>2865</v>
      </c>
      <c r="T29" s="152">
        <v>62372</v>
      </c>
      <c r="U29" s="175">
        <v>2625</v>
      </c>
      <c r="V29" s="176">
        <v>3150</v>
      </c>
      <c r="W29" s="152">
        <v>2891</v>
      </c>
      <c r="X29" s="176">
        <v>68450</v>
      </c>
      <c r="Z29" s="152"/>
      <c r="AA29" s="159"/>
      <c r="AB29" s="159"/>
      <c r="AC29" s="159"/>
      <c r="AD29" s="159"/>
      <c r="AE29" s="159"/>
      <c r="AF29" s="152"/>
    </row>
    <row r="30" spans="2:32" x14ac:dyDescent="0.15">
      <c r="B30" s="175"/>
      <c r="C30" s="167">
        <v>20</v>
      </c>
      <c r="D30" s="180"/>
      <c r="E30" s="177">
        <v>5565</v>
      </c>
      <c r="F30" s="177">
        <v>6930</v>
      </c>
      <c r="G30" s="177">
        <v>6227</v>
      </c>
      <c r="H30" s="175">
        <v>37262</v>
      </c>
      <c r="I30" s="175">
        <v>5622</v>
      </c>
      <c r="J30" s="176">
        <v>7140</v>
      </c>
      <c r="K30" s="152">
        <v>6241</v>
      </c>
      <c r="L30" s="176">
        <v>102434</v>
      </c>
      <c r="M30" s="175">
        <v>1470</v>
      </c>
      <c r="N30" s="176">
        <v>2415</v>
      </c>
      <c r="O30" s="152">
        <v>1975</v>
      </c>
      <c r="P30" s="175">
        <v>383050</v>
      </c>
      <c r="Q30" s="176">
        <v>2520</v>
      </c>
      <c r="R30" s="152">
        <v>3150</v>
      </c>
      <c r="S30" s="176">
        <v>2833</v>
      </c>
      <c r="T30" s="152">
        <v>63548</v>
      </c>
      <c r="U30" s="175">
        <v>2625</v>
      </c>
      <c r="V30" s="176">
        <v>3360</v>
      </c>
      <c r="W30" s="152">
        <v>2904</v>
      </c>
      <c r="X30" s="176">
        <v>70437</v>
      </c>
      <c r="Z30" s="152"/>
      <c r="AA30" s="159"/>
      <c r="AB30" s="159"/>
      <c r="AC30" s="159"/>
      <c r="AD30" s="159"/>
      <c r="AE30" s="159"/>
      <c r="AF30" s="152"/>
    </row>
    <row r="31" spans="2:32" x14ac:dyDescent="0.15">
      <c r="B31" s="175"/>
      <c r="C31" s="167">
        <v>21</v>
      </c>
      <c r="D31" s="180"/>
      <c r="E31" s="175">
        <v>5145</v>
      </c>
      <c r="F31" s="176">
        <v>6615</v>
      </c>
      <c r="G31" s="152">
        <v>5598</v>
      </c>
      <c r="H31" s="176">
        <v>58097</v>
      </c>
      <c r="I31" s="175">
        <v>5250</v>
      </c>
      <c r="J31" s="176">
        <v>6615</v>
      </c>
      <c r="K31" s="152">
        <v>5696</v>
      </c>
      <c r="L31" s="176">
        <v>91989</v>
      </c>
      <c r="M31" s="175">
        <v>1260</v>
      </c>
      <c r="N31" s="176">
        <v>2205</v>
      </c>
      <c r="O31" s="152">
        <v>1804</v>
      </c>
      <c r="P31" s="175">
        <v>484564</v>
      </c>
      <c r="Q31" s="176">
        <v>2415</v>
      </c>
      <c r="R31" s="152">
        <v>3045</v>
      </c>
      <c r="S31" s="176">
        <v>2734</v>
      </c>
      <c r="T31" s="152">
        <v>69239</v>
      </c>
      <c r="U31" s="175">
        <v>2205</v>
      </c>
      <c r="V31" s="176">
        <v>3150</v>
      </c>
      <c r="W31" s="152">
        <v>2777</v>
      </c>
      <c r="X31" s="176">
        <v>77903</v>
      </c>
      <c r="Z31" s="152"/>
      <c r="AA31" s="152"/>
      <c r="AB31" s="152"/>
      <c r="AC31" s="152"/>
      <c r="AD31" s="152"/>
      <c r="AE31" s="152"/>
      <c r="AF31" s="152"/>
    </row>
    <row r="32" spans="2:32" x14ac:dyDescent="0.15">
      <c r="B32" s="175"/>
      <c r="C32" s="167">
        <v>22</v>
      </c>
      <c r="D32" s="180"/>
      <c r="E32" s="176">
        <v>4725</v>
      </c>
      <c r="F32" s="176">
        <v>5565</v>
      </c>
      <c r="G32" s="176">
        <v>5570</v>
      </c>
      <c r="H32" s="176">
        <v>43544</v>
      </c>
      <c r="I32" s="176">
        <v>5145</v>
      </c>
      <c r="J32" s="176">
        <v>6195</v>
      </c>
      <c r="K32" s="176">
        <v>5574</v>
      </c>
      <c r="L32" s="176">
        <v>90816</v>
      </c>
      <c r="M32" s="176">
        <v>1470</v>
      </c>
      <c r="N32" s="176">
        <v>2100</v>
      </c>
      <c r="O32" s="176">
        <v>1779</v>
      </c>
      <c r="P32" s="187">
        <v>510158</v>
      </c>
      <c r="Q32" s="176">
        <v>2205</v>
      </c>
      <c r="R32" s="176">
        <v>2890</v>
      </c>
      <c r="S32" s="176">
        <v>2575</v>
      </c>
      <c r="T32" s="176">
        <v>77058</v>
      </c>
      <c r="U32" s="176">
        <v>2520</v>
      </c>
      <c r="V32" s="176">
        <v>3045</v>
      </c>
      <c r="W32" s="176">
        <v>2747</v>
      </c>
      <c r="X32" s="180">
        <v>81021</v>
      </c>
      <c r="Z32" s="152"/>
      <c r="AA32" s="160"/>
      <c r="AB32" s="159"/>
      <c r="AC32" s="159"/>
      <c r="AD32" s="159"/>
      <c r="AE32" s="159"/>
      <c r="AF32" s="152"/>
    </row>
    <row r="33" spans="2:32" x14ac:dyDescent="0.15">
      <c r="B33" s="168"/>
      <c r="C33" s="172">
        <v>23</v>
      </c>
      <c r="D33" s="181"/>
      <c r="E33" s="188">
        <v>4620</v>
      </c>
      <c r="F33" s="188">
        <v>6510</v>
      </c>
      <c r="G33" s="188">
        <v>5478.1683874686096</v>
      </c>
      <c r="H33" s="188">
        <v>95239.200000000012</v>
      </c>
      <c r="I33" s="188">
        <v>4935</v>
      </c>
      <c r="J33" s="188">
        <v>6875.4000000000005</v>
      </c>
      <c r="K33" s="188">
        <v>5595.5278256879947</v>
      </c>
      <c r="L33" s="188">
        <v>128855.20000000001</v>
      </c>
      <c r="M33" s="188">
        <v>1470</v>
      </c>
      <c r="N33" s="188">
        <v>2047.5</v>
      </c>
      <c r="O33" s="188">
        <v>1753.2285652244132</v>
      </c>
      <c r="P33" s="189">
        <v>464004.39999999997</v>
      </c>
      <c r="Q33" s="188">
        <v>2100</v>
      </c>
      <c r="R33" s="188">
        <v>2940</v>
      </c>
      <c r="S33" s="188">
        <v>2613.8664402217455</v>
      </c>
      <c r="T33" s="188">
        <v>75055.7</v>
      </c>
      <c r="U33" s="188">
        <v>2415</v>
      </c>
      <c r="V33" s="188">
        <v>3360</v>
      </c>
      <c r="W33" s="188">
        <v>2802.9026794701126</v>
      </c>
      <c r="X33" s="188">
        <v>77644.2</v>
      </c>
      <c r="Z33" s="152"/>
      <c r="AA33" s="160"/>
      <c r="AB33" s="159"/>
      <c r="AC33" s="159"/>
      <c r="AD33" s="159"/>
      <c r="AE33" s="159"/>
      <c r="AF33" s="152"/>
    </row>
    <row r="34" spans="2:32" x14ac:dyDescent="0.15">
      <c r="B34" s="175" t="s">
        <v>98</v>
      </c>
      <c r="C34" s="167">
        <v>5</v>
      </c>
      <c r="D34" s="180" t="s">
        <v>99</v>
      </c>
      <c r="E34" s="178">
        <v>5040</v>
      </c>
      <c r="F34" s="178">
        <v>6090</v>
      </c>
      <c r="G34" s="178">
        <v>5286.092267985804</v>
      </c>
      <c r="H34" s="176">
        <v>8061.3</v>
      </c>
      <c r="I34" s="176">
        <v>5040</v>
      </c>
      <c r="J34" s="176">
        <v>5843.25</v>
      </c>
      <c r="K34" s="176">
        <v>5335.0714700642857</v>
      </c>
      <c r="L34" s="176">
        <v>7583.6</v>
      </c>
      <c r="M34" s="176">
        <v>1575</v>
      </c>
      <c r="N34" s="176">
        <v>2047.5</v>
      </c>
      <c r="O34" s="176">
        <v>1793.504758250192</v>
      </c>
      <c r="P34" s="176">
        <v>31249.5</v>
      </c>
      <c r="Q34" s="176">
        <v>2520</v>
      </c>
      <c r="R34" s="176">
        <v>2940</v>
      </c>
      <c r="S34" s="176">
        <v>2688.4890435297598</v>
      </c>
      <c r="T34" s="176">
        <v>6060.1</v>
      </c>
      <c r="U34" s="176">
        <v>2730</v>
      </c>
      <c r="V34" s="176">
        <v>3045</v>
      </c>
      <c r="W34" s="176">
        <v>2812.5459584761143</v>
      </c>
      <c r="X34" s="180">
        <v>6151.3</v>
      </c>
    </row>
    <row r="35" spans="2:32" x14ac:dyDescent="0.15">
      <c r="B35" s="175"/>
      <c r="C35" s="167">
        <v>6</v>
      </c>
      <c r="D35" s="180"/>
      <c r="E35" s="178">
        <v>4935</v>
      </c>
      <c r="F35" s="178">
        <v>6090</v>
      </c>
      <c r="G35" s="178">
        <v>5275.6130817207777</v>
      </c>
      <c r="H35" s="176">
        <v>7555.8</v>
      </c>
      <c r="I35" s="176">
        <v>5040</v>
      </c>
      <c r="J35" s="176">
        <v>6035.4000000000005</v>
      </c>
      <c r="K35" s="176">
        <v>5359.3906973981229</v>
      </c>
      <c r="L35" s="176">
        <v>12890</v>
      </c>
      <c r="M35" s="176">
        <v>1575</v>
      </c>
      <c r="N35" s="176">
        <v>2047.5</v>
      </c>
      <c r="O35" s="176">
        <v>1821.8098030824049</v>
      </c>
      <c r="P35" s="176">
        <v>36490</v>
      </c>
      <c r="Q35" s="176">
        <v>2520</v>
      </c>
      <c r="R35" s="176">
        <v>2940</v>
      </c>
      <c r="S35" s="176">
        <v>2719.8136503530254</v>
      </c>
      <c r="T35" s="176">
        <v>4876.7</v>
      </c>
      <c r="U35" s="176">
        <v>2730</v>
      </c>
      <c r="V35" s="176">
        <v>3045</v>
      </c>
      <c r="W35" s="176">
        <v>2836.8473536954998</v>
      </c>
      <c r="X35" s="180">
        <v>5378.1</v>
      </c>
    </row>
    <row r="36" spans="2:32" x14ac:dyDescent="0.15">
      <c r="B36" s="175"/>
      <c r="C36" s="167">
        <v>7</v>
      </c>
      <c r="D36" s="180"/>
      <c r="E36" s="178">
        <v>4725</v>
      </c>
      <c r="F36" s="178">
        <v>5985</v>
      </c>
      <c r="G36" s="178">
        <v>5164.249506207675</v>
      </c>
      <c r="H36" s="176">
        <v>5821.3</v>
      </c>
      <c r="I36" s="176">
        <v>5040</v>
      </c>
      <c r="J36" s="176">
        <v>6300</v>
      </c>
      <c r="K36" s="176">
        <v>5402.0701569355397</v>
      </c>
      <c r="L36" s="176">
        <v>7893.1</v>
      </c>
      <c r="M36" s="176">
        <v>1575</v>
      </c>
      <c r="N36" s="176">
        <v>1995</v>
      </c>
      <c r="O36" s="176">
        <v>1787.6042061464952</v>
      </c>
      <c r="P36" s="176">
        <v>38660.6</v>
      </c>
      <c r="Q36" s="176">
        <v>2310</v>
      </c>
      <c r="R36" s="176">
        <v>2940</v>
      </c>
      <c r="S36" s="176">
        <v>2609.9184202666383</v>
      </c>
      <c r="T36" s="176">
        <v>5299.8</v>
      </c>
      <c r="U36" s="176">
        <v>2625</v>
      </c>
      <c r="V36" s="176">
        <v>3045</v>
      </c>
      <c r="W36" s="176">
        <v>2816.8682174919545</v>
      </c>
      <c r="X36" s="180">
        <v>5618.2</v>
      </c>
    </row>
    <row r="37" spans="2:32" x14ac:dyDescent="0.15">
      <c r="B37" s="175"/>
      <c r="C37" s="167">
        <v>8</v>
      </c>
      <c r="D37" s="180"/>
      <c r="E37" s="178">
        <v>4620</v>
      </c>
      <c r="F37" s="178">
        <v>6090</v>
      </c>
      <c r="G37" s="178">
        <v>5251.5651242162103</v>
      </c>
      <c r="H37" s="176">
        <v>8661.9</v>
      </c>
      <c r="I37" s="176">
        <v>4935</v>
      </c>
      <c r="J37" s="176">
        <v>6300</v>
      </c>
      <c r="K37" s="176">
        <v>5481.3414918077833</v>
      </c>
      <c r="L37" s="176">
        <v>13362.8</v>
      </c>
      <c r="M37" s="176">
        <v>1680</v>
      </c>
      <c r="N37" s="176">
        <v>1995</v>
      </c>
      <c r="O37" s="176">
        <v>1817.7738649025823</v>
      </c>
      <c r="P37" s="176">
        <v>45225.5</v>
      </c>
      <c r="Q37" s="176">
        <v>2415</v>
      </c>
      <c r="R37" s="176">
        <v>2940</v>
      </c>
      <c r="S37" s="176">
        <v>2632.5842433697348</v>
      </c>
      <c r="T37" s="176">
        <v>4003.1</v>
      </c>
      <c r="U37" s="176">
        <v>2520</v>
      </c>
      <c r="V37" s="176">
        <v>3045</v>
      </c>
      <c r="W37" s="176">
        <v>2837.0364685278651</v>
      </c>
      <c r="X37" s="180">
        <v>5526.1</v>
      </c>
    </row>
    <row r="38" spans="2:32" x14ac:dyDescent="0.15">
      <c r="B38" s="175"/>
      <c r="C38" s="167">
        <v>9</v>
      </c>
      <c r="D38" s="180"/>
      <c r="E38" s="178">
        <v>4725</v>
      </c>
      <c r="F38" s="178">
        <v>6300</v>
      </c>
      <c r="G38" s="178">
        <v>5286.1783220678899</v>
      </c>
      <c r="H38" s="176">
        <v>6557.7</v>
      </c>
      <c r="I38" s="176">
        <v>5145</v>
      </c>
      <c r="J38" s="176">
        <v>6325.2</v>
      </c>
      <c r="K38" s="176">
        <v>5636.1225797229508</v>
      </c>
      <c r="L38" s="176">
        <v>8663.7999999999993</v>
      </c>
      <c r="M38" s="176">
        <v>1732.5</v>
      </c>
      <c r="N38" s="176">
        <v>1995</v>
      </c>
      <c r="O38" s="176">
        <v>1845.5088405380654</v>
      </c>
      <c r="P38" s="176">
        <v>35348.199999999997</v>
      </c>
      <c r="Q38" s="176">
        <v>2310</v>
      </c>
      <c r="R38" s="176">
        <v>2940</v>
      </c>
      <c r="S38" s="176">
        <v>2593.5379030273193</v>
      </c>
      <c r="T38" s="176">
        <v>4671.1000000000004</v>
      </c>
      <c r="U38" s="176">
        <v>2625</v>
      </c>
      <c r="V38" s="176">
        <v>3150</v>
      </c>
      <c r="W38" s="176">
        <v>2894.5373748609582</v>
      </c>
      <c r="X38" s="180">
        <v>5392</v>
      </c>
    </row>
    <row r="39" spans="2:32" x14ac:dyDescent="0.15">
      <c r="B39" s="175"/>
      <c r="C39" s="167">
        <v>10</v>
      </c>
      <c r="D39" s="180"/>
      <c r="E39" s="178">
        <v>5040</v>
      </c>
      <c r="F39" s="178">
        <v>6300</v>
      </c>
      <c r="G39" s="178">
        <v>5464.8848215373391</v>
      </c>
      <c r="H39" s="176">
        <v>8878.2999999999993</v>
      </c>
      <c r="I39" s="176">
        <v>5145</v>
      </c>
      <c r="J39" s="176">
        <v>6875.4000000000005</v>
      </c>
      <c r="K39" s="176">
        <v>5649.7558359107916</v>
      </c>
      <c r="L39" s="176">
        <v>7002.4</v>
      </c>
      <c r="M39" s="176">
        <v>1575</v>
      </c>
      <c r="N39" s="176">
        <v>1995</v>
      </c>
      <c r="O39" s="176">
        <v>1783.3070905892787</v>
      </c>
      <c r="P39" s="176">
        <v>36187.1</v>
      </c>
      <c r="Q39" s="176">
        <v>2100</v>
      </c>
      <c r="R39" s="176">
        <v>2730</v>
      </c>
      <c r="S39" s="176">
        <v>2425.6552263525946</v>
      </c>
      <c r="T39" s="176">
        <v>6017.1</v>
      </c>
      <c r="U39" s="176">
        <v>2625</v>
      </c>
      <c r="V39" s="176">
        <v>3150</v>
      </c>
      <c r="W39" s="176">
        <v>2843.3248993447542</v>
      </c>
      <c r="X39" s="180">
        <v>5507.1</v>
      </c>
    </row>
    <row r="40" spans="2:32" x14ac:dyDescent="0.15">
      <c r="B40" s="175"/>
      <c r="C40" s="167">
        <v>11</v>
      </c>
      <c r="D40" s="180"/>
      <c r="E40" s="178">
        <v>5250</v>
      </c>
      <c r="F40" s="178">
        <v>6300</v>
      </c>
      <c r="G40" s="178">
        <v>5670.7733801955992</v>
      </c>
      <c r="H40" s="176">
        <v>10057.700000000001</v>
      </c>
      <c r="I40" s="176">
        <v>5463.1500000000005</v>
      </c>
      <c r="J40" s="176">
        <v>6487.9500000000007</v>
      </c>
      <c r="K40" s="176">
        <v>6011.5348339347966</v>
      </c>
      <c r="L40" s="176">
        <v>9659.2999999999993</v>
      </c>
      <c r="M40" s="176">
        <v>1470</v>
      </c>
      <c r="N40" s="176">
        <v>1992.9</v>
      </c>
      <c r="O40" s="176">
        <v>1712.0844801307678</v>
      </c>
      <c r="P40" s="176">
        <v>30407.599999999999</v>
      </c>
      <c r="Q40" s="176">
        <v>2415</v>
      </c>
      <c r="R40" s="176">
        <v>2835</v>
      </c>
      <c r="S40" s="176">
        <v>2631.1804747831056</v>
      </c>
      <c r="T40" s="176">
        <v>5584.5</v>
      </c>
      <c r="U40" s="176">
        <v>2625</v>
      </c>
      <c r="V40" s="176">
        <v>3360</v>
      </c>
      <c r="W40" s="176">
        <v>2963.0142338384303</v>
      </c>
      <c r="X40" s="180">
        <v>6837.4</v>
      </c>
    </row>
    <row r="41" spans="2:32" x14ac:dyDescent="0.15">
      <c r="B41" s="175"/>
      <c r="C41" s="167">
        <v>12</v>
      </c>
      <c r="D41" s="180"/>
      <c r="E41" s="178">
        <v>5250</v>
      </c>
      <c r="F41" s="178">
        <v>6510</v>
      </c>
      <c r="G41" s="178">
        <v>5828.3543423271485</v>
      </c>
      <c r="H41" s="176">
        <v>12594.6</v>
      </c>
      <c r="I41" s="176">
        <v>5460</v>
      </c>
      <c r="J41" s="176">
        <v>6630.75</v>
      </c>
      <c r="K41" s="176">
        <v>6102.528856072533</v>
      </c>
      <c r="L41" s="176">
        <v>27723.1</v>
      </c>
      <c r="M41" s="176">
        <v>1470</v>
      </c>
      <c r="N41" s="176">
        <v>1890</v>
      </c>
      <c r="O41" s="176">
        <v>1685.8232382922138</v>
      </c>
      <c r="P41" s="176">
        <v>43813.3</v>
      </c>
      <c r="Q41" s="176">
        <v>2100</v>
      </c>
      <c r="R41" s="176">
        <v>2835</v>
      </c>
      <c r="S41" s="176">
        <v>2521.0698516729908</v>
      </c>
      <c r="T41" s="176">
        <v>13065.8</v>
      </c>
      <c r="U41" s="176">
        <v>2415</v>
      </c>
      <c r="V41" s="176">
        <v>3129</v>
      </c>
      <c r="W41" s="176">
        <v>2733.1541561496097</v>
      </c>
      <c r="X41" s="180">
        <v>8796.6</v>
      </c>
    </row>
    <row r="42" spans="2:32" x14ac:dyDescent="0.15">
      <c r="B42" s="175" t="s">
        <v>100</v>
      </c>
      <c r="C42" s="167">
        <v>1</v>
      </c>
      <c r="D42" s="180" t="s">
        <v>99</v>
      </c>
      <c r="E42" s="178">
        <v>4725</v>
      </c>
      <c r="F42" s="178">
        <v>6090</v>
      </c>
      <c r="G42" s="178">
        <v>5254.2690014903119</v>
      </c>
      <c r="H42" s="176">
        <v>7817.4</v>
      </c>
      <c r="I42" s="176">
        <v>4625.25</v>
      </c>
      <c r="J42" s="176">
        <v>6365.1</v>
      </c>
      <c r="K42" s="176">
        <v>5448.2917652626602</v>
      </c>
      <c r="L42" s="176">
        <v>7938.3</v>
      </c>
      <c r="M42" s="176">
        <v>1470</v>
      </c>
      <c r="N42" s="176">
        <v>2047.5</v>
      </c>
      <c r="O42" s="176">
        <v>1769.8667992498033</v>
      </c>
      <c r="P42" s="176">
        <v>41147.5</v>
      </c>
      <c r="Q42" s="176">
        <v>2100</v>
      </c>
      <c r="R42" s="176">
        <v>2730</v>
      </c>
      <c r="S42" s="176">
        <v>2553.3331055688423</v>
      </c>
      <c r="T42" s="176">
        <v>5758.5</v>
      </c>
      <c r="U42" s="176">
        <v>2310</v>
      </c>
      <c r="V42" s="176">
        <v>3150</v>
      </c>
      <c r="W42" s="176">
        <v>2731.2762797074956</v>
      </c>
      <c r="X42" s="180">
        <v>7766.3</v>
      </c>
    </row>
    <row r="43" spans="2:32" x14ac:dyDescent="0.15">
      <c r="B43" s="175"/>
      <c r="C43" s="167">
        <v>2</v>
      </c>
      <c r="D43" s="180"/>
      <c r="E43" s="178">
        <v>4588.5</v>
      </c>
      <c r="F43" s="178">
        <v>6111</v>
      </c>
      <c r="G43" s="178">
        <v>5197.8763191280796</v>
      </c>
      <c r="H43" s="176">
        <v>9910.9</v>
      </c>
      <c r="I43" s="176">
        <v>4672.5</v>
      </c>
      <c r="J43" s="176">
        <v>6337.8</v>
      </c>
      <c r="K43" s="176">
        <v>5462.0632794637286</v>
      </c>
      <c r="L43" s="176">
        <v>6440.2</v>
      </c>
      <c r="M43" s="176">
        <v>1260</v>
      </c>
      <c r="N43" s="176">
        <v>2005.5</v>
      </c>
      <c r="O43" s="176">
        <v>1595.7991855089219</v>
      </c>
      <c r="P43" s="176">
        <v>32679</v>
      </c>
      <c r="Q43" s="176">
        <v>1890</v>
      </c>
      <c r="R43" s="176">
        <v>2730</v>
      </c>
      <c r="S43" s="176">
        <v>2388.3654154330879</v>
      </c>
      <c r="T43" s="176">
        <v>5014.2</v>
      </c>
      <c r="U43" s="176">
        <v>1785</v>
      </c>
      <c r="V43" s="176">
        <v>3150</v>
      </c>
      <c r="W43" s="176">
        <v>2414.9627825698981</v>
      </c>
      <c r="X43" s="180">
        <v>5677.2</v>
      </c>
    </row>
    <row r="44" spans="2:32" x14ac:dyDescent="0.15">
      <c r="B44" s="175"/>
      <c r="C44" s="167">
        <v>3</v>
      </c>
      <c r="D44" s="180"/>
      <c r="E44" s="178">
        <v>5040</v>
      </c>
      <c r="F44" s="178">
        <v>6300</v>
      </c>
      <c r="G44" s="178">
        <v>5462.2210729504313</v>
      </c>
      <c r="H44" s="176">
        <v>7230.7</v>
      </c>
      <c r="I44" s="176">
        <v>5250</v>
      </c>
      <c r="J44" s="176">
        <v>6828.1500000000005</v>
      </c>
      <c r="K44" s="176">
        <v>5670.5225930362249</v>
      </c>
      <c r="L44" s="176">
        <v>7832.9</v>
      </c>
      <c r="M44" s="176">
        <v>1365</v>
      </c>
      <c r="N44" s="176">
        <v>1995</v>
      </c>
      <c r="O44" s="176">
        <v>1680.2713742712585</v>
      </c>
      <c r="P44" s="176">
        <v>36205</v>
      </c>
      <c r="Q44" s="176">
        <v>1785</v>
      </c>
      <c r="R44" s="176">
        <v>2730</v>
      </c>
      <c r="S44" s="176">
        <v>2414.5457217800285</v>
      </c>
      <c r="T44" s="176">
        <v>6006.6</v>
      </c>
      <c r="U44" s="176">
        <v>2100</v>
      </c>
      <c r="V44" s="176">
        <v>2940</v>
      </c>
      <c r="W44" s="176">
        <v>2625.5089232103564</v>
      </c>
      <c r="X44" s="180">
        <v>6974.2</v>
      </c>
    </row>
    <row r="45" spans="2:32" x14ac:dyDescent="0.15">
      <c r="B45" s="175"/>
      <c r="C45" s="167">
        <v>4</v>
      </c>
      <c r="D45" s="180"/>
      <c r="E45" s="178">
        <v>5250</v>
      </c>
      <c r="F45" s="178">
        <v>6825</v>
      </c>
      <c r="G45" s="178">
        <v>6308.2043576258457</v>
      </c>
      <c r="H45" s="176">
        <v>9072.4</v>
      </c>
      <c r="I45" s="176">
        <v>5460</v>
      </c>
      <c r="J45" s="176">
        <v>6542.55</v>
      </c>
      <c r="K45" s="176">
        <v>5987.7900822669108</v>
      </c>
      <c r="L45" s="176">
        <v>6966.8</v>
      </c>
      <c r="M45" s="176">
        <v>1575</v>
      </c>
      <c r="N45" s="176">
        <v>2310</v>
      </c>
      <c r="O45" s="176">
        <v>2099.4894977634917</v>
      </c>
      <c r="P45" s="176">
        <v>34111.5</v>
      </c>
      <c r="Q45" s="176">
        <v>1890</v>
      </c>
      <c r="R45" s="176">
        <v>2625</v>
      </c>
      <c r="S45" s="176">
        <v>2417.7847971588585</v>
      </c>
      <c r="T45" s="176">
        <v>5216.2</v>
      </c>
      <c r="U45" s="176">
        <v>1958.25</v>
      </c>
      <c r="V45" s="176">
        <v>2940</v>
      </c>
      <c r="W45" s="176">
        <v>2520.4356504408738</v>
      </c>
      <c r="X45" s="180">
        <v>5691.7</v>
      </c>
    </row>
    <row r="46" spans="2:32" x14ac:dyDescent="0.15">
      <c r="B46" s="168"/>
      <c r="C46" s="172">
        <v>5</v>
      </c>
      <c r="D46" s="181"/>
      <c r="E46" s="190">
        <v>5250</v>
      </c>
      <c r="F46" s="190">
        <v>6825</v>
      </c>
      <c r="G46" s="190">
        <v>6301.7292684947406</v>
      </c>
      <c r="H46" s="184">
        <v>11056.1</v>
      </c>
      <c r="I46" s="181">
        <v>5460</v>
      </c>
      <c r="J46" s="184">
        <v>6972</v>
      </c>
      <c r="K46" s="184">
        <v>6021.7104933110368</v>
      </c>
      <c r="L46" s="184">
        <v>8586.2999999999993</v>
      </c>
      <c r="M46" s="184">
        <v>1575</v>
      </c>
      <c r="N46" s="184">
        <v>2310</v>
      </c>
      <c r="O46" s="184">
        <v>2084.5704496062453</v>
      </c>
      <c r="P46" s="184">
        <v>41286.1</v>
      </c>
      <c r="Q46" s="184">
        <v>1890</v>
      </c>
      <c r="R46" s="184">
        <v>2625</v>
      </c>
      <c r="S46" s="184">
        <v>2271.0401589825119</v>
      </c>
      <c r="T46" s="184">
        <v>8524.9</v>
      </c>
      <c r="U46" s="184">
        <v>1890</v>
      </c>
      <c r="V46" s="184">
        <v>2940</v>
      </c>
      <c r="W46" s="184">
        <v>2527.5091271293236</v>
      </c>
      <c r="X46" s="181">
        <v>9824.4</v>
      </c>
    </row>
    <row r="47" spans="2:32" ht="3" customHeight="1" x14ac:dyDescent="0.15">
      <c r="B47" s="152"/>
      <c r="C47" s="167"/>
      <c r="D47" s="152"/>
      <c r="E47" s="152"/>
      <c r="F47" s="152"/>
      <c r="G47" s="152"/>
      <c r="H47" s="152"/>
      <c r="I47" s="152"/>
      <c r="J47" s="152"/>
      <c r="K47" s="152"/>
      <c r="L47" s="152"/>
      <c r="M47" s="152"/>
      <c r="N47" s="152"/>
      <c r="O47" s="152"/>
      <c r="P47" s="152"/>
      <c r="Q47" s="152"/>
      <c r="R47" s="152"/>
      <c r="S47" s="152"/>
      <c r="T47" s="152"/>
      <c r="U47" s="152"/>
      <c r="V47" s="152"/>
      <c r="W47" s="152"/>
      <c r="X47" s="152"/>
    </row>
    <row r="48" spans="2:32" ht="12.75" customHeight="1" x14ac:dyDescent="0.15">
      <c r="B48" s="154" t="s">
        <v>107</v>
      </c>
      <c r="C48" s="153" t="s">
        <v>108</v>
      </c>
    </row>
    <row r="49" spans="2:25" ht="12.75" customHeight="1" x14ac:dyDescent="0.15">
      <c r="B49" s="191" t="s">
        <v>110</v>
      </c>
      <c r="C49" s="153" t="s">
        <v>112</v>
      </c>
      <c r="X49" s="192"/>
      <c r="Y49" s="152"/>
    </row>
    <row r="50" spans="2:25" ht="12.75" customHeight="1" x14ac:dyDescent="0.15">
      <c r="B50" s="191"/>
      <c r="X50" s="192"/>
      <c r="Y50" s="152"/>
    </row>
    <row r="51" spans="2:25" x14ac:dyDescent="0.15">
      <c r="X51" s="192"/>
      <c r="Y51" s="152"/>
    </row>
    <row r="52" spans="2:25" x14ac:dyDescent="0.15">
      <c r="X52" s="192"/>
      <c r="Y52" s="152"/>
    </row>
    <row r="53" spans="2:25" x14ac:dyDescent="0.15">
      <c r="X53" s="192"/>
      <c r="Y53" s="152"/>
    </row>
    <row r="54" spans="2:25" x14ac:dyDescent="0.15">
      <c r="X54" s="192"/>
      <c r="Y54" s="152"/>
    </row>
    <row r="55" spans="2:25" x14ac:dyDescent="0.15">
      <c r="X55" s="152"/>
      <c r="Y55" s="152"/>
    </row>
    <row r="56" spans="2:25" x14ac:dyDescent="0.15">
      <c r="X56" s="152"/>
      <c r="Y56" s="152"/>
    </row>
    <row r="57" spans="2:25" x14ac:dyDescent="0.15">
      <c r="X57" s="152"/>
      <c r="Y57" s="152"/>
    </row>
    <row r="58" spans="2:25" x14ac:dyDescent="0.15">
      <c r="X58" s="152"/>
      <c r="Y58" s="152"/>
    </row>
    <row r="59" spans="2:25" x14ac:dyDescent="0.15">
      <c r="X59" s="152"/>
      <c r="Y59" s="152"/>
    </row>
    <row r="60" spans="2:25" x14ac:dyDescent="0.15">
      <c r="X60" s="152"/>
      <c r="Y60" s="152"/>
    </row>
    <row r="61" spans="2:25" x14ac:dyDescent="0.15">
      <c r="X61" s="152"/>
      <c r="Y61" s="152"/>
    </row>
    <row r="62" spans="2:25" x14ac:dyDescent="0.15">
      <c r="X62" s="152"/>
      <c r="Y62" s="152"/>
    </row>
    <row r="63" spans="2:25" x14ac:dyDescent="0.15">
      <c r="X63" s="152"/>
      <c r="Y63" s="152"/>
    </row>
    <row r="64" spans="2:25" x14ac:dyDescent="0.15">
      <c r="X64" s="152"/>
      <c r="Y64" s="152"/>
    </row>
    <row r="65" spans="24:25" x14ac:dyDescent="0.15">
      <c r="X65" s="152"/>
      <c r="Y65" s="152"/>
    </row>
    <row r="66" spans="24:25" x14ac:dyDescent="0.15">
      <c r="X66" s="152"/>
      <c r="Y66" s="152"/>
    </row>
    <row r="67" spans="24:25" x14ac:dyDescent="0.15">
      <c r="X67" s="152"/>
      <c r="Y67" s="152"/>
    </row>
    <row r="68" spans="24:25" x14ac:dyDescent="0.15">
      <c r="X68" s="152"/>
      <c r="Y68" s="152"/>
    </row>
  </sheetData>
  <mergeCells count="10">
    <mergeCell ref="E5:H5"/>
    <mergeCell ref="I5:L5"/>
    <mergeCell ref="M5:P5"/>
    <mergeCell ref="Q5:T5"/>
    <mergeCell ref="U5:X5"/>
    <mergeCell ref="E26:H26"/>
    <mergeCell ref="I26:L26"/>
    <mergeCell ref="M26:P26"/>
    <mergeCell ref="Q26:T26"/>
    <mergeCell ref="U26:X26"/>
  </mergeCells>
  <phoneticPr fontId="6"/>
  <pageMargins left="0.39370078740157483" right="0.39370078740157483" top="0.19685039370078741" bottom="0" header="0.59055118110236227" footer="0.19685039370078741"/>
  <pageSetup paperSize="9" orientation="landscape" r:id="rId1"/>
  <headerFooter alignWithMargins="0">
    <oddFooter>&amp;C-4-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81</vt:i4>
      </vt:variant>
      <vt:variant>
        <vt:lpstr>名前付き一覧</vt:lpstr>
      </vt:variant>
      <vt:variant>
        <vt:i4>3</vt:i4>
      </vt:variant>
    </vt:vector>
  </HeadingPairs>
  <TitlesOfParts>
    <vt:vector size="84" baseType="lpstr">
      <vt:lpstr>業務月報表紙</vt:lpstr>
      <vt:lpstr>業務月報目次 </vt:lpstr>
      <vt:lpstr>業務月報利用上の留意事項 </vt:lpstr>
      <vt:lpstr>収集データ量（合計） </vt:lpstr>
      <vt:lpstr>収集データ量_首都圏</vt:lpstr>
      <vt:lpstr>収集データ量_近畿圏</vt:lpstr>
      <vt:lpstr>収集データ量_中京圏</vt:lpstr>
      <vt:lpstr>収集データ量_九州地域</vt:lpstr>
      <vt:lpstr>和4</vt:lpstr>
      <vt:lpstr>和42</vt:lpstr>
      <vt:lpstr>和3</vt:lpstr>
      <vt:lpstr>和32</vt:lpstr>
      <vt:lpstr>和33</vt:lpstr>
      <vt:lpstr>和3未</vt:lpstr>
      <vt:lpstr>乳21</vt:lpstr>
      <vt:lpstr>乳22</vt:lpstr>
      <vt:lpstr>乳23</vt:lpstr>
      <vt:lpstr>乳2未</vt:lpstr>
      <vt:lpstr>交雑31</vt:lpstr>
      <vt:lpstr>交雑32</vt:lpstr>
      <vt:lpstr>交雑33</vt:lpstr>
      <vt:lpstr>交雑未</vt:lpstr>
      <vt:lpstr>牛ｾｯﾄ</vt:lpstr>
      <vt:lpstr>輸入牛</vt:lpstr>
      <vt:lpstr>輸入牛2</vt:lpstr>
      <vt:lpstr>豚</vt:lpstr>
      <vt:lpstr>豚2</vt:lpstr>
      <vt:lpstr>豚ﾌﾛｰｽﾞﾝ</vt:lpstr>
      <vt:lpstr>輸入豚</vt:lpstr>
      <vt:lpstr>輸入豚2</vt:lpstr>
      <vt:lpstr>近和41</vt:lpstr>
      <vt:lpstr>近和42</vt:lpstr>
      <vt:lpstr>近和31</vt:lpstr>
      <vt:lpstr>近和32</vt:lpstr>
      <vt:lpstr>近和33</vt:lpstr>
      <vt:lpstr>近和3未</vt:lpstr>
      <vt:lpstr>近乳21</vt:lpstr>
      <vt:lpstr>近乳22</vt:lpstr>
      <vt:lpstr>近乳23</vt:lpstr>
      <vt:lpstr>近乳2未</vt:lpstr>
      <vt:lpstr>近交雑31</vt:lpstr>
      <vt:lpstr>近交雑32</vt:lpstr>
      <vt:lpstr>近交雑33</vt:lpstr>
      <vt:lpstr>近交雑3未</vt:lpstr>
      <vt:lpstr>近牛ｾｯﾄ</vt:lpstr>
      <vt:lpstr>近輸入牛1</vt:lpstr>
      <vt:lpstr>近輸入牛2</vt:lpstr>
      <vt:lpstr>近豚1</vt:lpstr>
      <vt:lpstr>近豚2</vt:lpstr>
      <vt:lpstr>近豚ﾌﾛｰｽﾞﾝ</vt:lpstr>
      <vt:lpstr>近輸入豚1</vt:lpstr>
      <vt:lpstr>近輸入豚2</vt:lpstr>
      <vt:lpstr>中和31</vt:lpstr>
      <vt:lpstr>中和32</vt:lpstr>
      <vt:lpstr>中和3未</vt:lpstr>
      <vt:lpstr>中乳21未</vt:lpstr>
      <vt:lpstr>中乳2未</vt:lpstr>
      <vt:lpstr>中交雑31</vt:lpstr>
      <vt:lpstr>中交雑32</vt:lpstr>
      <vt:lpstr>中牛ｾｯﾄ</vt:lpstr>
      <vt:lpstr>中輸入牛1</vt:lpstr>
      <vt:lpstr>中輸入牛2</vt:lpstr>
      <vt:lpstr>中輸入牛3</vt:lpstr>
      <vt:lpstr>中豚1</vt:lpstr>
      <vt:lpstr>中豚2</vt:lpstr>
      <vt:lpstr>中豚ﾌﾛｰｽﾞﾝ</vt:lpstr>
      <vt:lpstr>中輸入豚</vt:lpstr>
      <vt:lpstr>九和31</vt:lpstr>
      <vt:lpstr>九和32</vt:lpstr>
      <vt:lpstr>九和33</vt:lpstr>
      <vt:lpstr>九乳21</vt:lpstr>
      <vt:lpstr>九乳22</vt:lpstr>
      <vt:lpstr>九乳23</vt:lpstr>
      <vt:lpstr>九交雑31</vt:lpstr>
      <vt:lpstr>九交雑32</vt:lpstr>
      <vt:lpstr>九交雑33</vt:lpstr>
      <vt:lpstr>九牛ｾｯﾄ</vt:lpstr>
      <vt:lpstr>九豚1</vt:lpstr>
      <vt:lpstr>九豚2</vt:lpstr>
      <vt:lpstr>取扱量</vt:lpstr>
      <vt:lpstr>裏表紙</vt:lpstr>
      <vt:lpstr>中交雑31!Print_Area</vt:lpstr>
      <vt:lpstr>豚!Print_Area</vt:lpstr>
      <vt:lpstr>輸入牛!Print_Area</vt:lpstr>
    </vt:vector>
  </TitlesOfParts>
  <Company>農林放送事業団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岩本　紀代史</dc:creator>
  <cp:lastModifiedBy>Administrator</cp:lastModifiedBy>
  <cp:lastPrinted>2022-10-28T01:05:25Z</cp:lastPrinted>
  <dcterms:created xsi:type="dcterms:W3CDTF">2006-02-22T01:45:43Z</dcterms:created>
  <dcterms:modified xsi:type="dcterms:W3CDTF">2022-10-28T01:05:54Z</dcterms:modified>
</cp:coreProperties>
</file>